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Fronteiras\Fluxo Diário COVID-19\"/>
    </mc:Choice>
  </mc:AlternateContent>
  <bookViews>
    <workbookView xWindow="0" yWindow="0" windowWidth="20490" windowHeight="7155" firstSheet="4" activeTab="4"/>
  </bookViews>
  <sheets>
    <sheet name="18-03" sheetId="7" state="hidden" r:id="rId1"/>
    <sheet name="19-03" sheetId="1" state="hidden" r:id="rId2"/>
    <sheet name="20-03" sheetId="2" state="hidden" r:id="rId3"/>
    <sheet name="21-03" sheetId="3" state="hidden" r:id="rId4"/>
    <sheet name="23-03" sheetId="4" r:id="rId5"/>
    <sheet name="24-03" sheetId="5" r:id="rId6"/>
    <sheet name="25-03" sheetId="6" state="hidden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2" l="1"/>
  <c r="J16" i="2"/>
  <c r="G17" i="2"/>
  <c r="G16" i="2"/>
  <c r="J8" i="2"/>
  <c r="J7" i="2"/>
  <c r="G8" i="2" l="1"/>
  <c r="G7" i="2"/>
  <c r="L6" i="6" l="1"/>
  <c r="I6" i="6"/>
  <c r="G5" i="6"/>
  <c r="G4" i="6"/>
  <c r="E6" i="6"/>
  <c r="F6" i="6"/>
  <c r="L6" i="5"/>
  <c r="I6" i="5"/>
  <c r="G5" i="5"/>
  <c r="G4" i="5"/>
  <c r="E6" i="5"/>
  <c r="F6" i="5"/>
  <c r="L6" i="4"/>
  <c r="I6" i="4"/>
  <c r="G5" i="4"/>
  <c r="G4" i="4"/>
  <c r="F6" i="4"/>
  <c r="E6" i="4"/>
  <c r="G5" i="2"/>
  <c r="G4" i="2"/>
  <c r="F6" i="2"/>
  <c r="E6" i="2"/>
  <c r="G5" i="1"/>
  <c r="G4" i="1"/>
  <c r="F6" i="1"/>
  <c r="E6" i="1"/>
  <c r="L18" i="7"/>
  <c r="I18" i="7"/>
  <c r="H18" i="7"/>
  <c r="F18" i="7"/>
  <c r="E18" i="7"/>
  <c r="J17" i="7"/>
  <c r="G17" i="7"/>
  <c r="J16" i="7"/>
  <c r="G16" i="7"/>
  <c r="L15" i="7"/>
  <c r="I15" i="7"/>
  <c r="H15" i="7"/>
  <c r="F15" i="7"/>
  <c r="E15" i="7"/>
  <c r="L12" i="7"/>
  <c r="I12" i="7"/>
  <c r="H12" i="7"/>
  <c r="F12" i="7"/>
  <c r="J11" i="7"/>
  <c r="J10" i="7"/>
  <c r="L9" i="7"/>
  <c r="K9" i="7"/>
  <c r="I9" i="7"/>
  <c r="H9" i="7"/>
  <c r="F9" i="7"/>
  <c r="E9" i="7"/>
  <c r="M8" i="7"/>
  <c r="J8" i="7"/>
  <c r="G8" i="7"/>
  <c r="M7" i="7"/>
  <c r="J7" i="7"/>
  <c r="G7" i="7"/>
  <c r="G11" i="6" l="1"/>
  <c r="G10" i="6"/>
  <c r="L18" i="6"/>
  <c r="K18" i="6"/>
  <c r="I18" i="6"/>
  <c r="H18" i="6"/>
  <c r="F18" i="6"/>
  <c r="E18" i="6"/>
  <c r="L12" i="6"/>
  <c r="K12" i="6"/>
  <c r="I12" i="6"/>
  <c r="H12" i="6"/>
  <c r="F12" i="6"/>
  <c r="E12" i="6"/>
  <c r="L9" i="6"/>
  <c r="K9" i="6"/>
  <c r="I9" i="6"/>
  <c r="H9" i="6"/>
  <c r="F9" i="6"/>
  <c r="E9" i="6"/>
  <c r="L18" i="5" l="1"/>
  <c r="K18" i="5"/>
  <c r="I18" i="5"/>
  <c r="H18" i="5"/>
  <c r="F18" i="5"/>
  <c r="E18" i="5"/>
  <c r="M17" i="5"/>
  <c r="J17" i="5"/>
  <c r="G17" i="5"/>
  <c r="M16" i="5"/>
  <c r="J16" i="5"/>
  <c r="G16" i="5"/>
  <c r="L12" i="5"/>
  <c r="K12" i="5"/>
  <c r="I12" i="5"/>
  <c r="H12" i="5"/>
  <c r="F12" i="5"/>
  <c r="E12" i="5"/>
  <c r="M11" i="5"/>
  <c r="J11" i="5"/>
  <c r="G11" i="5"/>
  <c r="M10" i="5"/>
  <c r="J10" i="5"/>
  <c r="G10" i="5"/>
  <c r="L9" i="5"/>
  <c r="K9" i="5"/>
  <c r="I9" i="5"/>
  <c r="H9" i="5"/>
  <c r="F9" i="5"/>
  <c r="E9" i="5"/>
  <c r="M8" i="5"/>
  <c r="J8" i="5"/>
  <c r="G8" i="5"/>
  <c r="M7" i="5"/>
  <c r="J7" i="5"/>
  <c r="G7" i="5"/>
  <c r="J17" i="4" l="1"/>
  <c r="G17" i="4"/>
  <c r="J16" i="4"/>
  <c r="G16" i="4"/>
  <c r="L15" i="4"/>
  <c r="I15" i="4"/>
  <c r="H15" i="4"/>
  <c r="F15" i="4"/>
  <c r="E15" i="4"/>
  <c r="J14" i="4"/>
  <c r="G14" i="4"/>
  <c r="J13" i="4"/>
  <c r="G13" i="4"/>
  <c r="M11" i="4"/>
  <c r="J11" i="4"/>
  <c r="G11" i="4"/>
  <c r="M10" i="4"/>
  <c r="J10" i="4"/>
  <c r="G10" i="4"/>
  <c r="I9" i="4"/>
  <c r="H9" i="4"/>
  <c r="F9" i="4"/>
  <c r="E9" i="4"/>
  <c r="M8" i="4"/>
  <c r="J8" i="4"/>
  <c r="G8" i="4"/>
  <c r="M7" i="4"/>
  <c r="J7" i="4"/>
  <c r="G7" i="4"/>
  <c r="L18" i="2" l="1"/>
  <c r="I18" i="2"/>
  <c r="H18" i="2"/>
  <c r="F18" i="2"/>
  <c r="E18" i="2"/>
  <c r="L15" i="2"/>
  <c r="I15" i="2"/>
  <c r="H15" i="2"/>
  <c r="F15" i="2"/>
  <c r="E15" i="2"/>
  <c r="L12" i="2"/>
  <c r="I12" i="2"/>
  <c r="H12" i="2"/>
  <c r="F12" i="2"/>
  <c r="L9" i="2"/>
  <c r="K9" i="2"/>
  <c r="I9" i="2"/>
  <c r="H9" i="2"/>
  <c r="F9" i="2"/>
  <c r="E9" i="2"/>
  <c r="J11" i="1" l="1"/>
  <c r="J10" i="1"/>
  <c r="M8" i="1"/>
  <c r="M7" i="1"/>
  <c r="J8" i="1"/>
  <c r="J7" i="1"/>
  <c r="G8" i="1" l="1"/>
  <c r="G7" i="1"/>
  <c r="J17" i="1" l="1"/>
  <c r="J16" i="1"/>
  <c r="G17" i="1"/>
  <c r="G16" i="1"/>
  <c r="L12" i="1" l="1"/>
  <c r="I12" i="1"/>
  <c r="H12" i="1"/>
  <c r="F12" i="1"/>
  <c r="H18" i="1"/>
  <c r="L18" i="1"/>
  <c r="I18" i="1"/>
  <c r="E18" i="1"/>
  <c r="F18" i="1"/>
  <c r="H9" i="1" l="1"/>
  <c r="L9" i="1" l="1"/>
  <c r="K9" i="1"/>
  <c r="L15" i="1" l="1"/>
  <c r="H15" i="1"/>
  <c r="I15" i="1"/>
  <c r="F15" i="1"/>
  <c r="E15" i="1"/>
  <c r="I9" i="1" l="1"/>
  <c r="F9" i="1"/>
  <c r="E9" i="1"/>
</calcChain>
</file>

<file path=xl/sharedStrings.xml><?xml version="1.0" encoding="utf-8"?>
<sst xmlns="http://schemas.openxmlformats.org/spreadsheetml/2006/main" count="300" uniqueCount="45">
  <si>
    <t>Variação  do  mês  anterior com  mês atual</t>
  </si>
  <si>
    <t>Variação  mesmo  mês
ano anterior / ano atual</t>
  </si>
  <si>
    <t>Portos Secos no Brasil</t>
  </si>
  <si>
    <t>Fronteira Estrangeira</t>
  </si>
  <si>
    <t>País</t>
  </si>
  <si>
    <t>Operação</t>
  </si>
  <si>
    <t>Δ</t>
  </si>
  <si>
    <t>AR</t>
  </si>
  <si>
    <t>Importação</t>
  </si>
  <si>
    <t>Exportação</t>
  </si>
  <si>
    <t>Total</t>
  </si>
  <si>
    <t>São Borja</t>
  </si>
  <si>
    <t>Santo Tomé</t>
  </si>
  <si>
    <t>Uruguaiana</t>
  </si>
  <si>
    <t>Paso de los Libres</t>
  </si>
  <si>
    <t xml:space="preserve">Total   </t>
  </si>
  <si>
    <t>Foz do Iguaçu</t>
  </si>
  <si>
    <t xml:space="preserve">Ciudad del Este  / Puerto Iguazu </t>
  </si>
  <si>
    <t>UY</t>
  </si>
  <si>
    <t>Jaguarão</t>
  </si>
  <si>
    <t>Rio Branco</t>
  </si>
  <si>
    <t>Santana do Livramento</t>
  </si>
  <si>
    <t>Rivera</t>
  </si>
  <si>
    <r>
      <t xml:space="preserve">ASSOCIAÇÃO BRASILEIRA DE TRANSPORTADORES INTERNACIONAIS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indexed="9"/>
        <rFont val="Calibri"/>
        <family val="2"/>
      </rPr>
      <t xml:space="preserve">                                       </t>
    </r>
    <r>
      <rPr>
        <sz val="10"/>
        <color indexed="9"/>
        <rFont val="Calibri"/>
        <family val="2"/>
      </rPr>
      <t xml:space="preserve">Rua General Bento Martins, 2350 - Centro - Uruguaiana - RS - 97501-546 </t>
    </r>
    <r>
      <rPr>
        <sz val="11"/>
        <color indexed="9"/>
        <rFont val="Calibri"/>
        <family val="2"/>
      </rPr>
      <t xml:space="preserve">                                                                                      F</t>
    </r>
    <r>
      <rPr>
        <sz val="10"/>
        <color indexed="9"/>
        <rFont val="Calibri"/>
        <family val="2"/>
      </rPr>
      <t>one: +55 (55) 3413.2828  - www.abti.org.br - abti@abti.org.br</t>
    </r>
  </si>
  <si>
    <t>AR  PY</t>
  </si>
  <si>
    <t>Variação  com a semana anterior</t>
  </si>
  <si>
    <t>Variação no acumulado mensual  
(ano anterior / atual)</t>
  </si>
  <si>
    <t>Variação de cargas nas principais fronteiras (COVID-19)</t>
  </si>
  <si>
    <t xml:space="preserve">Total </t>
  </si>
  <si>
    <t>19/03/20</t>
  </si>
  <si>
    <t>12/03/20</t>
  </si>
  <si>
    <t>12/02/20</t>
  </si>
  <si>
    <t>14/03/19</t>
  </si>
  <si>
    <t>20/03/20</t>
  </si>
  <si>
    <t>16/03/20</t>
  </si>
  <si>
    <t>23/03/20</t>
  </si>
  <si>
    <t>17/02/20</t>
  </si>
  <si>
    <t>18/03/19</t>
  </si>
  <si>
    <t>17/03/20</t>
  </si>
  <si>
    <t>24/03/20</t>
  </si>
  <si>
    <t>18/02/20</t>
  </si>
  <si>
    <t>19/03/19</t>
  </si>
  <si>
    <t>18/03/20</t>
  </si>
  <si>
    <t>25/03/20</t>
  </si>
  <si>
    <t>13/03/20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</si>
</sst>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mmm\-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0"/>
      <color indexed="9"/>
      <name val="Calibri"/>
      <family val="2"/>
    </font>
    <font>
      <b/>
      <sz val="11"/>
      <color indexed="51"/>
      <name val="Calibri"/>
      <family val="2"/>
    </font>
    <font>
      <b/>
      <sz val="10.5"/>
      <color indexed="9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18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41"/>
      </patternFill>
    </fill>
  </fills>
  <borders count="7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6" fillId="2" borderId="1" xfId="0" applyFont="1" applyFill="1" applyBorder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0" fontId="0" fillId="0" borderId="1" xfId="0" applyBorder="1"/>
    <xf numFmtId="3" fontId="7" fillId="0" borderId="1" xfId="0" applyNumberFormat="1" applyFont="1" applyBorder="1"/>
    <xf numFmtId="10" fontId="7" fillId="0" borderId="1" xfId="0" applyNumberFormat="1" applyFont="1" applyBorder="1"/>
    <xf numFmtId="0" fontId="8" fillId="3" borderId="1" xfId="0" applyFont="1" applyFill="1" applyBorder="1"/>
    <xf numFmtId="3" fontId="8" fillId="3" borderId="1" xfId="0" applyNumberFormat="1" applyFont="1" applyFill="1" applyBorder="1"/>
    <xf numFmtId="10" fontId="9" fillId="3" borderId="1" xfId="0" applyNumberFormat="1" applyFont="1" applyFill="1" applyBorder="1"/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  <xf numFmtId="3" fontId="0" fillId="4" borderId="1" xfId="0" applyNumberFormat="1" applyFill="1" applyBorder="1"/>
    <xf numFmtId="3" fontId="0" fillId="4" borderId="1" xfId="0" applyNumberFormat="1" applyFill="1" applyBorder="1" applyAlignment="1">
      <alignment horizontal="right"/>
    </xf>
    <xf numFmtId="3" fontId="8" fillId="3" borderId="1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center" vertical="center"/>
    </xf>
    <xf numFmtId="3" fontId="0" fillId="0" borderId="6" xfId="0" applyNumberFormat="1" applyFill="1" applyBorder="1"/>
    <xf numFmtId="0" fontId="1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</xdr:colOff>
      <xdr:row>0</xdr:row>
      <xdr:rowOff>44</xdr:rowOff>
    </xdr:from>
    <xdr:to>
      <xdr:col>1</xdr:col>
      <xdr:colOff>173454</xdr:colOff>
      <xdr:row>0</xdr:row>
      <xdr:rowOff>735756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EBBA6DC9-EC70-4820-9639-57BED0E24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" y="44"/>
          <a:ext cx="1554555" cy="7357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</xdr:colOff>
      <xdr:row>0</xdr:row>
      <xdr:rowOff>44</xdr:rowOff>
    </xdr:from>
    <xdr:to>
      <xdr:col>1</xdr:col>
      <xdr:colOff>173454</xdr:colOff>
      <xdr:row>0</xdr:row>
      <xdr:rowOff>735756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EBBA6DC9-EC70-4820-9639-57BED0E24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" y="44"/>
          <a:ext cx="1554555" cy="7357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</xdr:colOff>
      <xdr:row>0</xdr:row>
      <xdr:rowOff>44</xdr:rowOff>
    </xdr:from>
    <xdr:to>
      <xdr:col>1</xdr:col>
      <xdr:colOff>173454</xdr:colOff>
      <xdr:row>0</xdr:row>
      <xdr:rowOff>735756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EBBA6DC9-EC70-4820-9639-57BED0E24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" y="44"/>
          <a:ext cx="1554555" cy="7357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</xdr:colOff>
      <xdr:row>0</xdr:row>
      <xdr:rowOff>43</xdr:rowOff>
    </xdr:from>
    <xdr:to>
      <xdr:col>1</xdr:col>
      <xdr:colOff>485775</xdr:colOff>
      <xdr:row>1</xdr:row>
      <xdr:rowOff>90135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EBBA6DC9-EC70-4820-9639-57BED0E24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" y="43"/>
          <a:ext cx="1095352" cy="57586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</xdr:colOff>
      <xdr:row>0</xdr:row>
      <xdr:rowOff>44</xdr:rowOff>
    </xdr:from>
    <xdr:to>
      <xdr:col>1</xdr:col>
      <xdr:colOff>504824</xdr:colOff>
      <xdr:row>1</xdr:row>
      <xdr:rowOff>69525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EBBA6DC9-EC70-4820-9639-57BED0E24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" y="44"/>
          <a:ext cx="1114401" cy="63145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</xdr:colOff>
      <xdr:row>0</xdr:row>
      <xdr:rowOff>44</xdr:rowOff>
    </xdr:from>
    <xdr:to>
      <xdr:col>1</xdr:col>
      <xdr:colOff>581025</xdr:colOff>
      <xdr:row>1</xdr:row>
      <xdr:rowOff>134689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EBBA6DC9-EC70-4820-9639-57BED0E24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" y="44"/>
          <a:ext cx="1190602" cy="8680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2" workbookViewId="0">
      <selection activeCell="F4" sqref="F4"/>
    </sheetView>
  </sheetViews>
  <sheetFormatPr defaultRowHeight="96" customHeight="1" x14ac:dyDescent="0.25"/>
  <cols>
    <col min="1" max="1" width="20.7109375" customWidth="1"/>
    <col min="2" max="2" width="19.28515625" customWidth="1"/>
    <col min="3" max="3" width="4.28515625" bestFit="1" customWidth="1"/>
    <col min="4" max="4" width="13.28515625" customWidth="1"/>
  </cols>
  <sheetData>
    <row r="1" spans="1:16" ht="57.75" customHeight="1" x14ac:dyDescent="0.25">
      <c r="A1" s="19" t="s">
        <v>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96" customHeight="1" x14ac:dyDescent="0.25">
      <c r="A2" s="21" t="s">
        <v>23</v>
      </c>
      <c r="B2" s="21"/>
      <c r="C2" s="21"/>
      <c r="D2" s="21"/>
      <c r="E2" s="22" t="s">
        <v>25</v>
      </c>
      <c r="F2" s="22"/>
      <c r="G2" s="22"/>
      <c r="H2" s="22" t="s">
        <v>0</v>
      </c>
      <c r="I2" s="22"/>
      <c r="J2" s="22"/>
      <c r="K2" s="22" t="s">
        <v>1</v>
      </c>
      <c r="L2" s="22"/>
      <c r="M2" s="22"/>
      <c r="N2" s="22" t="s">
        <v>26</v>
      </c>
      <c r="O2" s="22"/>
      <c r="P2" s="22"/>
    </row>
    <row r="3" spans="1:16" ht="15" x14ac:dyDescent="0.25">
      <c r="A3" s="1" t="s">
        <v>2</v>
      </c>
      <c r="B3" s="2" t="s">
        <v>3</v>
      </c>
      <c r="C3" s="3" t="s">
        <v>4</v>
      </c>
      <c r="D3" s="3" t="s">
        <v>5</v>
      </c>
      <c r="E3" s="4" t="s">
        <v>30</v>
      </c>
      <c r="F3" s="4" t="s">
        <v>42</v>
      </c>
      <c r="G3" s="5" t="s">
        <v>6</v>
      </c>
      <c r="H3" s="4" t="s">
        <v>31</v>
      </c>
      <c r="I3" s="4" t="s">
        <v>29</v>
      </c>
      <c r="J3" s="5" t="s">
        <v>6</v>
      </c>
      <c r="K3" s="4" t="s">
        <v>32</v>
      </c>
      <c r="L3" s="4" t="s">
        <v>29</v>
      </c>
      <c r="M3" s="5" t="s">
        <v>6</v>
      </c>
      <c r="N3" s="17">
        <v>43525</v>
      </c>
      <c r="O3" s="17">
        <v>43891</v>
      </c>
      <c r="P3" s="5" t="s">
        <v>6</v>
      </c>
    </row>
    <row r="4" spans="1:16" ht="15" x14ac:dyDescent="0.25">
      <c r="A4" s="23" t="s">
        <v>11</v>
      </c>
      <c r="B4" s="24" t="s">
        <v>12</v>
      </c>
      <c r="C4" s="25" t="s">
        <v>7</v>
      </c>
      <c r="D4" s="6" t="s">
        <v>8</v>
      </c>
      <c r="E4" s="7"/>
      <c r="F4" s="7"/>
      <c r="G4" s="8"/>
      <c r="H4" s="7"/>
      <c r="I4" s="7"/>
      <c r="J4" s="8"/>
      <c r="K4" s="7"/>
      <c r="L4" s="7"/>
      <c r="M4" s="8"/>
      <c r="N4" s="7"/>
      <c r="O4" s="7"/>
      <c r="P4" s="8"/>
    </row>
    <row r="5" spans="1:16" ht="15" x14ac:dyDescent="0.25">
      <c r="A5" s="23"/>
      <c r="B5" s="24"/>
      <c r="C5" s="25"/>
      <c r="D5" s="6" t="s">
        <v>9</v>
      </c>
      <c r="E5" s="7"/>
      <c r="F5" s="7"/>
      <c r="G5" s="8"/>
      <c r="H5" s="7"/>
      <c r="I5" s="7"/>
      <c r="J5" s="8"/>
      <c r="K5" s="7"/>
      <c r="L5" s="7"/>
      <c r="M5" s="8"/>
      <c r="N5" s="7"/>
      <c r="O5" s="7"/>
      <c r="P5" s="8"/>
    </row>
    <row r="6" spans="1:16" ht="15" x14ac:dyDescent="0.25">
      <c r="A6" s="23"/>
      <c r="B6" s="24"/>
      <c r="C6" s="25"/>
      <c r="D6" s="9" t="s">
        <v>10</v>
      </c>
      <c r="E6" s="10"/>
      <c r="F6" s="10"/>
      <c r="G6" s="11"/>
      <c r="H6" s="10"/>
      <c r="I6" s="10"/>
      <c r="J6" s="11"/>
      <c r="K6" s="10"/>
      <c r="L6" s="10"/>
      <c r="M6" s="11"/>
      <c r="N6" s="10"/>
      <c r="O6" s="10"/>
      <c r="P6" s="11"/>
    </row>
    <row r="7" spans="1:16" ht="15" x14ac:dyDescent="0.25">
      <c r="A7" s="23" t="s">
        <v>13</v>
      </c>
      <c r="B7" s="24" t="s">
        <v>14</v>
      </c>
      <c r="C7" s="25" t="s">
        <v>7</v>
      </c>
      <c r="D7" s="6" t="s">
        <v>8</v>
      </c>
      <c r="E7" s="12"/>
      <c r="F7" s="12"/>
      <c r="G7" s="8" t="e">
        <f>(F7-E7)/E7</f>
        <v>#DIV/0!</v>
      </c>
      <c r="I7" s="12"/>
      <c r="J7" s="8" t="e">
        <f>(I7-H7)/H7</f>
        <v>#DIV/0!</v>
      </c>
      <c r="K7" s="12"/>
      <c r="L7" s="12"/>
      <c r="M7" s="8" t="e">
        <f>(L7-K7)/K7</f>
        <v>#DIV/0!</v>
      </c>
      <c r="N7" s="12">
        <v>3401</v>
      </c>
      <c r="O7" s="12"/>
      <c r="P7" s="8"/>
    </row>
    <row r="8" spans="1:16" ht="15" x14ac:dyDescent="0.25">
      <c r="A8" s="23"/>
      <c r="B8" s="24"/>
      <c r="C8" s="25"/>
      <c r="D8" s="6" t="s">
        <v>9</v>
      </c>
      <c r="E8" s="12"/>
      <c r="F8" s="12"/>
      <c r="G8" s="8" t="e">
        <f>(F8-E8)/E8</f>
        <v>#DIV/0!</v>
      </c>
      <c r="I8" s="12"/>
      <c r="J8" s="8" t="e">
        <f>(I8-H8)/H8</f>
        <v>#DIV/0!</v>
      </c>
      <c r="K8" s="18"/>
      <c r="L8" s="12"/>
      <c r="M8" s="8" t="e">
        <f>(L8-K8)/K8</f>
        <v>#DIV/0!</v>
      </c>
      <c r="N8" s="12">
        <v>6569</v>
      </c>
      <c r="O8" s="12"/>
      <c r="P8" s="8"/>
    </row>
    <row r="9" spans="1:16" ht="15" x14ac:dyDescent="0.25">
      <c r="A9" s="23"/>
      <c r="B9" s="24"/>
      <c r="C9" s="25"/>
      <c r="D9" s="9" t="s">
        <v>15</v>
      </c>
      <c r="E9" s="10">
        <f>SUM(E7+E8)</f>
        <v>0</v>
      </c>
      <c r="F9" s="10">
        <f>SUM(F7+F8)</f>
        <v>0</v>
      </c>
      <c r="G9" s="10"/>
      <c r="H9" s="10">
        <f>SUM(H7+H8)</f>
        <v>0</v>
      </c>
      <c r="I9" s="10">
        <f>SUM(I7+I8)</f>
        <v>0</v>
      </c>
      <c r="J9" s="11"/>
      <c r="K9" s="10">
        <f>SUM(K7,K8)</f>
        <v>0</v>
      </c>
      <c r="L9" s="10">
        <f>SUM(L7,L8)</f>
        <v>0</v>
      </c>
      <c r="M9" s="11"/>
      <c r="N9" s="10">
        <v>9970</v>
      </c>
      <c r="O9" s="10"/>
      <c r="P9" s="11"/>
    </row>
    <row r="10" spans="1:16" ht="15" x14ac:dyDescent="0.25">
      <c r="A10" s="23" t="s">
        <v>16</v>
      </c>
      <c r="B10" s="26" t="s">
        <v>17</v>
      </c>
      <c r="C10" s="27" t="s">
        <v>24</v>
      </c>
      <c r="D10" s="6" t="s">
        <v>8</v>
      </c>
      <c r="E10" s="12"/>
      <c r="F10" s="13"/>
      <c r="G10" s="8"/>
      <c r="H10" s="13"/>
      <c r="I10" s="13"/>
      <c r="J10" s="8" t="e">
        <f>(I10-H10)/H10</f>
        <v>#DIV/0!</v>
      </c>
      <c r="K10" s="14"/>
      <c r="L10" s="15"/>
      <c r="M10" s="8"/>
      <c r="N10" s="13">
        <v>7445</v>
      </c>
      <c r="O10" s="13"/>
      <c r="P10" s="8"/>
    </row>
    <row r="11" spans="1:16" ht="15" x14ac:dyDescent="0.25">
      <c r="A11" s="23"/>
      <c r="B11" s="26"/>
      <c r="C11" s="27"/>
      <c r="D11" s="6" t="s">
        <v>9</v>
      </c>
      <c r="E11" s="12"/>
      <c r="F11" s="13"/>
      <c r="G11" s="8"/>
      <c r="H11" s="13"/>
      <c r="I11" s="13"/>
      <c r="J11" s="8" t="e">
        <f>(I11-H11)/H11</f>
        <v>#DIV/0!</v>
      </c>
      <c r="K11" s="14"/>
      <c r="L11" s="15"/>
      <c r="M11" s="8"/>
      <c r="N11" s="13">
        <v>4818</v>
      </c>
      <c r="O11" s="13"/>
      <c r="P11" s="8"/>
    </row>
    <row r="12" spans="1:16" ht="15" x14ac:dyDescent="0.25">
      <c r="A12" s="23"/>
      <c r="B12" s="26"/>
      <c r="C12" s="27"/>
      <c r="D12" s="9" t="s">
        <v>28</v>
      </c>
      <c r="E12" s="10"/>
      <c r="F12" s="10">
        <f>SUM(F10+F11)</f>
        <v>0</v>
      </c>
      <c r="G12" s="11"/>
      <c r="H12" s="10">
        <f>SUM(H10+H11)</f>
        <v>0</v>
      </c>
      <c r="I12" s="10">
        <f>SUM(I10+I11)</f>
        <v>0</v>
      </c>
      <c r="J12" s="11"/>
      <c r="K12" s="10"/>
      <c r="L12" s="10">
        <f>SUM(L10+L11)</f>
        <v>0</v>
      </c>
      <c r="M12" s="11"/>
      <c r="N12" s="16">
        <v>12263</v>
      </c>
      <c r="O12" s="16"/>
      <c r="P12" s="11"/>
    </row>
    <row r="13" spans="1:16" ht="15" x14ac:dyDescent="0.25">
      <c r="A13" s="23" t="s">
        <v>19</v>
      </c>
      <c r="B13" s="24" t="s">
        <v>20</v>
      </c>
      <c r="C13" s="28" t="s">
        <v>18</v>
      </c>
      <c r="D13" s="6" t="s">
        <v>8</v>
      </c>
      <c r="E13" s="7"/>
      <c r="F13" s="7"/>
      <c r="G13" s="8"/>
      <c r="H13" s="7"/>
      <c r="I13" s="7"/>
      <c r="J13" s="8"/>
      <c r="K13" s="7"/>
      <c r="L13" s="7"/>
      <c r="M13" s="8"/>
      <c r="N13" s="7">
        <v>590</v>
      </c>
      <c r="O13" s="7"/>
      <c r="P13" s="8"/>
    </row>
    <row r="14" spans="1:16" ht="15" x14ac:dyDescent="0.25">
      <c r="A14" s="23"/>
      <c r="B14" s="24"/>
      <c r="C14" s="29"/>
      <c r="D14" s="6" t="s">
        <v>9</v>
      </c>
      <c r="E14" s="7"/>
      <c r="F14" s="7"/>
      <c r="G14" s="8"/>
      <c r="H14" s="7"/>
      <c r="I14" s="7"/>
      <c r="J14" s="8"/>
      <c r="K14" s="7"/>
      <c r="L14" s="7"/>
      <c r="M14" s="8"/>
      <c r="N14" s="7">
        <v>932</v>
      </c>
      <c r="O14" s="7"/>
      <c r="P14" s="8"/>
    </row>
    <row r="15" spans="1:16" ht="15" x14ac:dyDescent="0.25">
      <c r="A15" s="23"/>
      <c r="B15" s="24"/>
      <c r="C15" s="30"/>
      <c r="D15" s="9" t="s">
        <v>10</v>
      </c>
      <c r="E15" s="10">
        <f>SUM(E13,E14)</f>
        <v>0</v>
      </c>
      <c r="F15" s="10">
        <f>SUM(F13,F14)</f>
        <v>0</v>
      </c>
      <c r="G15" s="11"/>
      <c r="H15" s="10">
        <f>SUM(H13,H14)</f>
        <v>0</v>
      </c>
      <c r="I15" s="10">
        <f>SUM(I13,I14)</f>
        <v>0</v>
      </c>
      <c r="J15" s="11"/>
      <c r="K15" s="10"/>
      <c r="L15" s="10">
        <f>SUM(L13,L14)</f>
        <v>0</v>
      </c>
      <c r="M15" s="11"/>
      <c r="N15" s="10"/>
      <c r="O15" s="10"/>
      <c r="P15" s="11"/>
    </row>
    <row r="16" spans="1:16" ht="15" x14ac:dyDescent="0.25">
      <c r="A16" s="23" t="s">
        <v>21</v>
      </c>
      <c r="B16" s="24" t="s">
        <v>22</v>
      </c>
      <c r="C16" s="25" t="s">
        <v>18</v>
      </c>
      <c r="D16" s="6" t="s">
        <v>8</v>
      </c>
      <c r="E16" s="7"/>
      <c r="F16" s="7"/>
      <c r="G16" s="8" t="e">
        <f>(F16-E16)/E16</f>
        <v>#DIV/0!</v>
      </c>
      <c r="H16" s="7"/>
      <c r="I16" s="7"/>
      <c r="J16" s="8" t="e">
        <f>(I16-H16)/H16</f>
        <v>#DIV/0!</v>
      </c>
      <c r="K16" s="7"/>
      <c r="L16" s="7"/>
      <c r="M16" s="8"/>
      <c r="N16" s="7">
        <v>208</v>
      </c>
      <c r="O16" s="7"/>
      <c r="P16" s="8"/>
    </row>
    <row r="17" spans="1:16" ht="15" x14ac:dyDescent="0.25">
      <c r="A17" s="23"/>
      <c r="B17" s="24"/>
      <c r="C17" s="25"/>
      <c r="D17" s="6" t="s">
        <v>9</v>
      </c>
      <c r="E17" s="7"/>
      <c r="F17" s="7"/>
      <c r="G17" s="8" t="e">
        <f>(F17-E17)/E17</f>
        <v>#DIV/0!</v>
      </c>
      <c r="H17" s="7"/>
      <c r="I17" s="7"/>
      <c r="J17" s="8" t="e">
        <f>(I17-H17)/H17</f>
        <v>#DIV/0!</v>
      </c>
      <c r="K17" s="7"/>
      <c r="L17" s="7"/>
      <c r="M17" s="8"/>
      <c r="N17" s="7">
        <v>558</v>
      </c>
      <c r="O17" s="7"/>
      <c r="P17" s="8"/>
    </row>
    <row r="18" spans="1:16" ht="15" x14ac:dyDescent="0.25">
      <c r="A18" s="23"/>
      <c r="B18" s="24"/>
      <c r="C18" s="25"/>
      <c r="D18" s="9" t="s">
        <v>10</v>
      </c>
      <c r="E18" s="10">
        <f>SUM(E16,E17)</f>
        <v>0</v>
      </c>
      <c r="F18" s="10">
        <f>SUM(F16,F17)</f>
        <v>0</v>
      </c>
      <c r="G18" s="11"/>
      <c r="H18" s="10">
        <f>SUM(H16,H17)</f>
        <v>0</v>
      </c>
      <c r="I18" s="10">
        <f>SUM(I16,I17)</f>
        <v>0</v>
      </c>
      <c r="J18" s="11"/>
      <c r="K18" s="10"/>
      <c r="L18" s="10">
        <f>SUM(L16,L17)</f>
        <v>0</v>
      </c>
      <c r="M18" s="11"/>
      <c r="N18" s="10">
        <v>766</v>
      </c>
      <c r="O18" s="10"/>
      <c r="P18" s="11"/>
    </row>
    <row r="19" spans="1:16" ht="15" x14ac:dyDescent="0.25"/>
  </sheetData>
  <mergeCells count="21">
    <mergeCell ref="A16:A18"/>
    <mergeCell ref="B16:B18"/>
    <mergeCell ref="C16:C18"/>
    <mergeCell ref="A10:A12"/>
    <mergeCell ref="B10:B12"/>
    <mergeCell ref="C10:C12"/>
    <mergeCell ref="A13:A15"/>
    <mergeCell ref="B13:B15"/>
    <mergeCell ref="C13:C15"/>
    <mergeCell ref="A4:A6"/>
    <mergeCell ref="B4:B6"/>
    <mergeCell ref="C4:C6"/>
    <mergeCell ref="A7:A9"/>
    <mergeCell ref="B7:B9"/>
    <mergeCell ref="C7:C9"/>
    <mergeCell ref="A1:P1"/>
    <mergeCell ref="A2:D2"/>
    <mergeCell ref="E2:G2"/>
    <mergeCell ref="H2:J2"/>
    <mergeCell ref="K2:M2"/>
    <mergeCell ref="N2:P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2" zoomScale="90" zoomScaleNormal="90" workbookViewId="0">
      <selection activeCell="G7" sqref="G7"/>
    </sheetView>
  </sheetViews>
  <sheetFormatPr defaultRowHeight="96" customHeight="1" x14ac:dyDescent="0.25"/>
  <cols>
    <col min="1" max="1" width="20.7109375" customWidth="1"/>
    <col min="2" max="2" width="19.28515625" customWidth="1"/>
    <col min="3" max="3" width="4.28515625" bestFit="1" customWidth="1"/>
    <col min="4" max="4" width="13.28515625" customWidth="1"/>
  </cols>
  <sheetData>
    <row r="1" spans="1:16" ht="57.75" customHeight="1" x14ac:dyDescent="0.25">
      <c r="A1" s="19" t="s">
        <v>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96" customHeight="1" x14ac:dyDescent="0.25">
      <c r="A2" s="21" t="s">
        <v>23</v>
      </c>
      <c r="B2" s="21"/>
      <c r="C2" s="21"/>
      <c r="D2" s="21"/>
      <c r="E2" s="22" t="s">
        <v>25</v>
      </c>
      <c r="F2" s="22"/>
      <c r="G2" s="22"/>
      <c r="H2" s="22" t="s">
        <v>0</v>
      </c>
      <c r="I2" s="22"/>
      <c r="J2" s="22"/>
      <c r="K2" s="22" t="s">
        <v>1</v>
      </c>
      <c r="L2" s="22"/>
      <c r="M2" s="22"/>
      <c r="N2" s="22" t="s">
        <v>26</v>
      </c>
      <c r="O2" s="22"/>
      <c r="P2" s="22"/>
    </row>
    <row r="3" spans="1:16" ht="15" x14ac:dyDescent="0.25">
      <c r="A3" s="1" t="s">
        <v>2</v>
      </c>
      <c r="B3" s="2" t="s">
        <v>3</v>
      </c>
      <c r="C3" s="3" t="s">
        <v>4</v>
      </c>
      <c r="D3" s="3" t="s">
        <v>5</v>
      </c>
      <c r="E3" s="4" t="s">
        <v>30</v>
      </c>
      <c r="F3" s="4" t="s">
        <v>29</v>
      </c>
      <c r="G3" s="5" t="s">
        <v>6</v>
      </c>
      <c r="H3" s="4" t="s">
        <v>31</v>
      </c>
      <c r="I3" s="4" t="s">
        <v>29</v>
      </c>
      <c r="J3" s="5" t="s">
        <v>6</v>
      </c>
      <c r="K3" s="4" t="s">
        <v>32</v>
      </c>
      <c r="L3" s="4" t="s">
        <v>29</v>
      </c>
      <c r="M3" s="5" t="s">
        <v>6</v>
      </c>
      <c r="N3" s="17">
        <v>43525</v>
      </c>
      <c r="O3" s="17">
        <v>43891</v>
      </c>
      <c r="P3" s="5" t="s">
        <v>6</v>
      </c>
    </row>
    <row r="4" spans="1:16" ht="15" x14ac:dyDescent="0.25">
      <c r="A4" s="23" t="s">
        <v>11</v>
      </c>
      <c r="B4" s="24" t="s">
        <v>12</v>
      </c>
      <c r="C4" s="25" t="s">
        <v>7</v>
      </c>
      <c r="D4" s="6" t="s">
        <v>8</v>
      </c>
      <c r="E4" s="7">
        <v>115</v>
      </c>
      <c r="F4" s="7">
        <v>128</v>
      </c>
      <c r="G4" s="8">
        <f>(F4-E4)/E4</f>
        <v>0.11304347826086956</v>
      </c>
      <c r="H4" s="7"/>
      <c r="I4" s="7">
        <v>128</v>
      </c>
      <c r="J4" s="8"/>
      <c r="K4" s="7"/>
      <c r="L4" s="7">
        <v>128</v>
      </c>
      <c r="M4" s="8"/>
      <c r="N4" s="7"/>
      <c r="O4" s="7"/>
      <c r="P4" s="8"/>
    </row>
    <row r="5" spans="1:16" ht="15" x14ac:dyDescent="0.25">
      <c r="A5" s="23"/>
      <c r="B5" s="24"/>
      <c r="C5" s="25"/>
      <c r="D5" s="6" t="s">
        <v>9</v>
      </c>
      <c r="E5" s="7">
        <v>74</v>
      </c>
      <c r="F5" s="7">
        <v>59</v>
      </c>
      <c r="G5" s="8">
        <f>(F5-E5)/E5</f>
        <v>-0.20270270270270271</v>
      </c>
      <c r="H5" s="7"/>
      <c r="I5" s="7">
        <v>59</v>
      </c>
      <c r="J5" s="8"/>
      <c r="K5" s="7"/>
      <c r="L5" s="7">
        <v>59</v>
      </c>
      <c r="M5" s="8"/>
      <c r="N5" s="7"/>
      <c r="O5" s="7"/>
      <c r="P5" s="8"/>
    </row>
    <row r="6" spans="1:16" ht="15" x14ac:dyDescent="0.25">
      <c r="A6" s="23"/>
      <c r="B6" s="24"/>
      <c r="C6" s="25"/>
      <c r="D6" s="9" t="s">
        <v>10</v>
      </c>
      <c r="E6" s="10">
        <f>SUM(E4,E5)</f>
        <v>189</v>
      </c>
      <c r="F6" s="10">
        <f>SUM(F4,F5)</f>
        <v>187</v>
      </c>
      <c r="G6" s="11"/>
      <c r="H6" s="10"/>
      <c r="I6" s="10"/>
      <c r="J6" s="11"/>
      <c r="K6" s="10"/>
      <c r="L6" s="10"/>
      <c r="M6" s="11"/>
      <c r="N6" s="10"/>
      <c r="O6" s="10"/>
      <c r="P6" s="11"/>
    </row>
    <row r="7" spans="1:16" ht="15" x14ac:dyDescent="0.25">
      <c r="A7" s="23" t="s">
        <v>13</v>
      </c>
      <c r="B7" s="24" t="s">
        <v>14</v>
      </c>
      <c r="C7" s="25" t="s">
        <v>7</v>
      </c>
      <c r="D7" s="6" t="s">
        <v>8</v>
      </c>
      <c r="E7" s="12">
        <v>109</v>
      </c>
      <c r="F7" s="12">
        <v>82</v>
      </c>
      <c r="G7" s="8">
        <f>(F7-E7)/E7</f>
        <v>-0.24770642201834864</v>
      </c>
      <c r="H7">
        <v>144</v>
      </c>
      <c r="I7" s="12">
        <v>82</v>
      </c>
      <c r="J7" s="8">
        <f>(I7-H7)/H7</f>
        <v>-0.43055555555555558</v>
      </c>
      <c r="K7" s="12">
        <v>138</v>
      </c>
      <c r="L7" s="12">
        <v>82</v>
      </c>
      <c r="M7" s="8">
        <f>(L7-K7)/K7</f>
        <v>-0.40579710144927539</v>
      </c>
      <c r="N7" s="12">
        <v>3401</v>
      </c>
      <c r="O7" s="12"/>
      <c r="P7" s="8"/>
    </row>
    <row r="8" spans="1:16" ht="15" x14ac:dyDescent="0.25">
      <c r="A8" s="23"/>
      <c r="B8" s="24"/>
      <c r="C8" s="25"/>
      <c r="D8" s="6" t="s">
        <v>9</v>
      </c>
      <c r="E8" s="12">
        <v>208</v>
      </c>
      <c r="F8" s="12">
        <v>160</v>
      </c>
      <c r="G8" s="8">
        <f>(F8-E8)/E8</f>
        <v>-0.23076923076923078</v>
      </c>
      <c r="H8">
        <v>255</v>
      </c>
      <c r="I8" s="12">
        <v>160</v>
      </c>
      <c r="J8" s="8">
        <f>(I8-H8)/H8</f>
        <v>-0.37254901960784315</v>
      </c>
      <c r="K8" s="18">
        <v>214</v>
      </c>
      <c r="L8" s="12">
        <v>160</v>
      </c>
      <c r="M8" s="8">
        <f>(L8-K8)/K8</f>
        <v>-0.25233644859813081</v>
      </c>
      <c r="N8" s="12">
        <v>6569</v>
      </c>
      <c r="O8" s="12"/>
      <c r="P8" s="8"/>
    </row>
    <row r="9" spans="1:16" ht="15" x14ac:dyDescent="0.25">
      <c r="A9" s="23"/>
      <c r="B9" s="24"/>
      <c r="C9" s="25"/>
      <c r="D9" s="9" t="s">
        <v>15</v>
      </c>
      <c r="E9" s="10">
        <f>SUM(E7+E8)</f>
        <v>317</v>
      </c>
      <c r="F9" s="10">
        <f>SUM(F7+F8)</f>
        <v>242</v>
      </c>
      <c r="G9" s="10"/>
      <c r="H9" s="10">
        <f>SUM(H7+H8)</f>
        <v>399</v>
      </c>
      <c r="I9" s="10">
        <f>SUM(I7+I8)</f>
        <v>242</v>
      </c>
      <c r="J9" s="11"/>
      <c r="K9" s="10">
        <f>SUM(K7,K8)</f>
        <v>352</v>
      </c>
      <c r="L9" s="10">
        <f>SUM(L7,L8)</f>
        <v>242</v>
      </c>
      <c r="M9" s="11"/>
      <c r="N9" s="10">
        <v>9970</v>
      </c>
      <c r="O9" s="10"/>
      <c r="P9" s="11"/>
    </row>
    <row r="10" spans="1:16" ht="15" x14ac:dyDescent="0.25">
      <c r="A10" s="23" t="s">
        <v>16</v>
      </c>
      <c r="B10" s="26" t="s">
        <v>17</v>
      </c>
      <c r="C10" s="27" t="s">
        <v>24</v>
      </c>
      <c r="D10" s="6" t="s">
        <v>8</v>
      </c>
      <c r="E10" s="12"/>
      <c r="F10" s="13">
        <v>160</v>
      </c>
      <c r="G10" s="8"/>
      <c r="H10" s="13">
        <v>470</v>
      </c>
      <c r="I10" s="13">
        <v>160</v>
      </c>
      <c r="J10" s="8">
        <f>(I10-H10)/H10</f>
        <v>-0.65957446808510634</v>
      </c>
      <c r="K10" s="14"/>
      <c r="L10" s="15">
        <v>160</v>
      </c>
      <c r="M10" s="8"/>
      <c r="N10" s="13">
        <v>7445</v>
      </c>
      <c r="O10" s="13"/>
      <c r="P10" s="8"/>
    </row>
    <row r="11" spans="1:16" ht="15" x14ac:dyDescent="0.25">
      <c r="A11" s="23"/>
      <c r="B11" s="26"/>
      <c r="C11" s="27"/>
      <c r="D11" s="6" t="s">
        <v>9</v>
      </c>
      <c r="E11" s="12"/>
      <c r="F11" s="13">
        <v>212</v>
      </c>
      <c r="G11" s="8"/>
      <c r="H11" s="13">
        <v>265</v>
      </c>
      <c r="I11" s="13">
        <v>212</v>
      </c>
      <c r="J11" s="8">
        <f>(I11-H11)/H11</f>
        <v>-0.2</v>
      </c>
      <c r="K11" s="14"/>
      <c r="L11" s="15">
        <v>212</v>
      </c>
      <c r="M11" s="8"/>
      <c r="N11" s="13">
        <v>4818</v>
      </c>
      <c r="O11" s="13"/>
      <c r="P11" s="8"/>
    </row>
    <row r="12" spans="1:16" ht="15" x14ac:dyDescent="0.25">
      <c r="A12" s="23"/>
      <c r="B12" s="26"/>
      <c r="C12" s="27"/>
      <c r="D12" s="9" t="s">
        <v>28</v>
      </c>
      <c r="E12" s="10"/>
      <c r="F12" s="10">
        <f>SUM(F10+F11)</f>
        <v>372</v>
      </c>
      <c r="G12" s="11"/>
      <c r="H12" s="10">
        <f>SUM(H10+H11)</f>
        <v>735</v>
      </c>
      <c r="I12" s="10">
        <f>SUM(I10+I11)</f>
        <v>372</v>
      </c>
      <c r="J12" s="11"/>
      <c r="K12" s="10"/>
      <c r="L12" s="10">
        <f>SUM(L10+L11)</f>
        <v>372</v>
      </c>
      <c r="M12" s="11"/>
      <c r="N12" s="16">
        <v>12263</v>
      </c>
      <c r="O12" s="16"/>
      <c r="P12" s="11"/>
    </row>
    <row r="13" spans="1:16" ht="15" x14ac:dyDescent="0.25">
      <c r="A13" s="23" t="s">
        <v>19</v>
      </c>
      <c r="B13" s="24" t="s">
        <v>20</v>
      </c>
      <c r="C13" s="28" t="s">
        <v>18</v>
      </c>
      <c r="D13" s="6" t="s">
        <v>8</v>
      </c>
      <c r="E13" s="7"/>
      <c r="F13" s="7"/>
      <c r="G13" s="8"/>
      <c r="H13" s="7"/>
      <c r="I13" s="7"/>
      <c r="J13" s="8"/>
      <c r="K13" s="7"/>
      <c r="L13" s="7"/>
      <c r="M13" s="8"/>
      <c r="N13" s="7">
        <v>590</v>
      </c>
      <c r="O13" s="7"/>
      <c r="P13" s="8"/>
    </row>
    <row r="14" spans="1:16" ht="15" x14ac:dyDescent="0.25">
      <c r="A14" s="23"/>
      <c r="B14" s="24"/>
      <c r="C14" s="29"/>
      <c r="D14" s="6" t="s">
        <v>9</v>
      </c>
      <c r="E14" s="7"/>
      <c r="F14" s="7"/>
      <c r="G14" s="8"/>
      <c r="H14" s="7"/>
      <c r="I14" s="7"/>
      <c r="J14" s="8"/>
      <c r="K14" s="7"/>
      <c r="L14" s="7"/>
      <c r="M14" s="8"/>
      <c r="N14" s="7">
        <v>932</v>
      </c>
      <c r="O14" s="7"/>
      <c r="P14" s="8"/>
    </row>
    <row r="15" spans="1:16" ht="15" x14ac:dyDescent="0.25">
      <c r="A15" s="23"/>
      <c r="B15" s="24"/>
      <c r="C15" s="30"/>
      <c r="D15" s="9" t="s">
        <v>10</v>
      </c>
      <c r="E15" s="10">
        <f>SUM(E13,E14)</f>
        <v>0</v>
      </c>
      <c r="F15" s="10">
        <f>SUM(F13,F14)</f>
        <v>0</v>
      </c>
      <c r="G15" s="11"/>
      <c r="H15" s="10">
        <f>SUM(H13,H14)</f>
        <v>0</v>
      </c>
      <c r="I15" s="10">
        <f>SUM(I13,I14)</f>
        <v>0</v>
      </c>
      <c r="J15" s="11"/>
      <c r="K15" s="10"/>
      <c r="L15" s="10">
        <f>SUM(L13,L14)</f>
        <v>0</v>
      </c>
      <c r="M15" s="11"/>
      <c r="N15" s="10"/>
      <c r="O15" s="10"/>
      <c r="P15" s="11"/>
    </row>
    <row r="16" spans="1:16" ht="15" x14ac:dyDescent="0.25">
      <c r="A16" s="23" t="s">
        <v>21</v>
      </c>
      <c r="B16" s="24" t="s">
        <v>22</v>
      </c>
      <c r="C16" s="25" t="s">
        <v>18</v>
      </c>
      <c r="D16" s="6" t="s">
        <v>8</v>
      </c>
      <c r="E16" s="7">
        <v>11</v>
      </c>
      <c r="F16" s="7">
        <v>9</v>
      </c>
      <c r="G16" s="8">
        <f>(F16-E16)/E16</f>
        <v>-0.18181818181818182</v>
      </c>
      <c r="H16" s="7">
        <v>13</v>
      </c>
      <c r="I16" s="7">
        <v>9</v>
      </c>
      <c r="J16" s="8">
        <f>(I16-H16)/H16</f>
        <v>-0.30769230769230771</v>
      </c>
      <c r="K16" s="7"/>
      <c r="L16" s="7">
        <v>9</v>
      </c>
      <c r="M16" s="8"/>
      <c r="N16" s="7">
        <v>208</v>
      </c>
      <c r="O16" s="7"/>
      <c r="P16" s="8"/>
    </row>
    <row r="17" spans="1:16" ht="15" x14ac:dyDescent="0.25">
      <c r="A17" s="23"/>
      <c r="B17" s="24"/>
      <c r="C17" s="25"/>
      <c r="D17" s="6" t="s">
        <v>9</v>
      </c>
      <c r="E17" s="7">
        <v>19</v>
      </c>
      <c r="F17" s="7">
        <v>15</v>
      </c>
      <c r="G17" s="8">
        <f>(F17-E17)/E17</f>
        <v>-0.21052631578947367</v>
      </c>
      <c r="H17" s="7">
        <v>35</v>
      </c>
      <c r="I17" s="7">
        <v>15</v>
      </c>
      <c r="J17" s="8">
        <f>(I17-H17)/H17</f>
        <v>-0.5714285714285714</v>
      </c>
      <c r="K17" s="7"/>
      <c r="L17" s="7">
        <v>15</v>
      </c>
      <c r="M17" s="8"/>
      <c r="N17" s="7">
        <v>558</v>
      </c>
      <c r="O17" s="7"/>
      <c r="P17" s="8"/>
    </row>
    <row r="18" spans="1:16" ht="15" x14ac:dyDescent="0.25">
      <c r="A18" s="23"/>
      <c r="B18" s="24"/>
      <c r="C18" s="25"/>
      <c r="D18" s="9" t="s">
        <v>10</v>
      </c>
      <c r="E18" s="10">
        <f>SUM(E16,E17)</f>
        <v>30</v>
      </c>
      <c r="F18" s="10">
        <f>SUM(F16,F17)</f>
        <v>24</v>
      </c>
      <c r="G18" s="11"/>
      <c r="H18" s="10">
        <f>SUM(H16,H17)</f>
        <v>48</v>
      </c>
      <c r="I18" s="10">
        <f>SUM(I16,I17)</f>
        <v>24</v>
      </c>
      <c r="J18" s="11"/>
      <c r="K18" s="10"/>
      <c r="L18" s="10">
        <f>SUM(L16,L17)</f>
        <v>24</v>
      </c>
      <c r="M18" s="11"/>
      <c r="N18" s="10">
        <v>766</v>
      </c>
      <c r="O18" s="10"/>
      <c r="P18" s="11"/>
    </row>
    <row r="19" spans="1:16" ht="15" x14ac:dyDescent="0.25"/>
  </sheetData>
  <mergeCells count="21">
    <mergeCell ref="A1:P1"/>
    <mergeCell ref="A16:A18"/>
    <mergeCell ref="B16:B18"/>
    <mergeCell ref="C16:C18"/>
    <mergeCell ref="A13:A15"/>
    <mergeCell ref="B13:B15"/>
    <mergeCell ref="C13:C15"/>
    <mergeCell ref="A10:A12"/>
    <mergeCell ref="B10:B12"/>
    <mergeCell ref="C10:C12"/>
    <mergeCell ref="A7:A9"/>
    <mergeCell ref="B7:B9"/>
    <mergeCell ref="C7:C9"/>
    <mergeCell ref="A4:A6"/>
    <mergeCell ref="B4:B6"/>
    <mergeCell ref="C4:C6"/>
    <mergeCell ref="A2:D2"/>
    <mergeCell ref="E2:G2"/>
    <mergeCell ref="H2:J2"/>
    <mergeCell ref="K2:M2"/>
    <mergeCell ref="N2:P2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2" workbookViewId="0">
      <selection activeCell="K17" sqref="K17"/>
    </sheetView>
  </sheetViews>
  <sheetFormatPr defaultRowHeight="96" customHeight="1" x14ac:dyDescent="0.25"/>
  <cols>
    <col min="1" max="1" width="20.7109375" customWidth="1"/>
    <col min="2" max="2" width="19.28515625" customWidth="1"/>
    <col min="3" max="3" width="4.28515625" bestFit="1" customWidth="1"/>
    <col min="4" max="4" width="13.28515625" customWidth="1"/>
  </cols>
  <sheetData>
    <row r="1" spans="1:16" ht="48" customHeight="1" x14ac:dyDescent="0.25">
      <c r="A1" s="19" t="s">
        <v>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67.5" customHeight="1" x14ac:dyDescent="0.25">
      <c r="A2" s="21" t="s">
        <v>23</v>
      </c>
      <c r="B2" s="21"/>
      <c r="C2" s="21"/>
      <c r="D2" s="21"/>
      <c r="E2" s="22" t="s">
        <v>25</v>
      </c>
      <c r="F2" s="22"/>
      <c r="G2" s="22"/>
      <c r="H2" s="22" t="s">
        <v>0</v>
      </c>
      <c r="I2" s="22"/>
      <c r="J2" s="22"/>
      <c r="K2" s="22" t="s">
        <v>1</v>
      </c>
      <c r="L2" s="22"/>
      <c r="M2" s="22"/>
      <c r="N2" s="22" t="s">
        <v>26</v>
      </c>
      <c r="O2" s="22"/>
      <c r="P2" s="22"/>
    </row>
    <row r="3" spans="1:16" ht="15" x14ac:dyDescent="0.25">
      <c r="A3" s="1" t="s">
        <v>2</v>
      </c>
      <c r="B3" s="2" t="s">
        <v>3</v>
      </c>
      <c r="C3" s="3" t="s">
        <v>4</v>
      </c>
      <c r="D3" s="3" t="s">
        <v>5</v>
      </c>
      <c r="E3" s="4" t="s">
        <v>44</v>
      </c>
      <c r="F3" s="4" t="s">
        <v>33</v>
      </c>
      <c r="G3" s="5" t="s">
        <v>6</v>
      </c>
      <c r="H3" s="4" t="s">
        <v>31</v>
      </c>
      <c r="I3" s="4" t="s">
        <v>33</v>
      </c>
      <c r="J3" s="5" t="s">
        <v>6</v>
      </c>
      <c r="K3" s="4" t="s">
        <v>32</v>
      </c>
      <c r="L3" s="4" t="s">
        <v>33</v>
      </c>
      <c r="M3" s="5" t="s">
        <v>6</v>
      </c>
      <c r="N3" s="17">
        <v>43525</v>
      </c>
      <c r="O3" s="17">
        <v>43891</v>
      </c>
      <c r="P3" s="5" t="s">
        <v>6</v>
      </c>
    </row>
    <row r="4" spans="1:16" ht="15" x14ac:dyDescent="0.25">
      <c r="A4" s="23" t="s">
        <v>11</v>
      </c>
      <c r="B4" s="24" t="s">
        <v>12</v>
      </c>
      <c r="C4" s="25" t="s">
        <v>7</v>
      </c>
      <c r="D4" s="6" t="s">
        <v>8</v>
      </c>
      <c r="E4" s="7">
        <v>120</v>
      </c>
      <c r="F4" s="7">
        <v>167</v>
      </c>
      <c r="G4" s="8">
        <f>(F4-E4)/E4</f>
        <v>0.39166666666666666</v>
      </c>
      <c r="H4" s="7"/>
      <c r="I4" s="7">
        <v>167</v>
      </c>
      <c r="J4" s="8"/>
      <c r="K4" s="7"/>
      <c r="L4" s="7">
        <v>167</v>
      </c>
      <c r="M4" s="8"/>
      <c r="N4" s="7"/>
      <c r="O4" s="7"/>
      <c r="P4" s="8"/>
    </row>
    <row r="5" spans="1:16" ht="15" x14ac:dyDescent="0.25">
      <c r="A5" s="23"/>
      <c r="B5" s="24"/>
      <c r="C5" s="25"/>
      <c r="D5" s="6" t="s">
        <v>9</v>
      </c>
      <c r="E5" s="7">
        <v>150</v>
      </c>
      <c r="F5" s="7">
        <v>50</v>
      </c>
      <c r="G5" s="8">
        <f>(F5-E5)/E5</f>
        <v>-0.66666666666666663</v>
      </c>
      <c r="H5" s="7"/>
      <c r="I5" s="7">
        <v>50</v>
      </c>
      <c r="J5" s="8"/>
      <c r="K5" s="7"/>
      <c r="L5" s="7">
        <v>50</v>
      </c>
      <c r="M5" s="8"/>
      <c r="N5" s="7"/>
      <c r="O5" s="7"/>
      <c r="P5" s="8"/>
    </row>
    <row r="6" spans="1:16" ht="15" x14ac:dyDescent="0.25">
      <c r="A6" s="23"/>
      <c r="B6" s="24"/>
      <c r="C6" s="25"/>
      <c r="D6" s="9" t="s">
        <v>10</v>
      </c>
      <c r="E6" s="10">
        <f>SUM(E4,E5)</f>
        <v>270</v>
      </c>
      <c r="F6" s="10">
        <f>SUM(F4,F5)</f>
        <v>217</v>
      </c>
      <c r="G6" s="11"/>
      <c r="H6" s="10"/>
      <c r="I6" s="10"/>
      <c r="J6" s="11"/>
      <c r="K6" s="10"/>
      <c r="L6" s="10"/>
      <c r="M6" s="11"/>
      <c r="N6" s="10"/>
      <c r="O6" s="10"/>
      <c r="P6" s="11"/>
    </row>
    <row r="7" spans="1:16" ht="15" x14ac:dyDescent="0.25">
      <c r="A7" s="23" t="s">
        <v>13</v>
      </c>
      <c r="B7" s="24" t="s">
        <v>14</v>
      </c>
      <c r="C7" s="25" t="s">
        <v>7</v>
      </c>
      <c r="D7" s="6" t="s">
        <v>8</v>
      </c>
      <c r="E7" s="12">
        <v>121</v>
      </c>
      <c r="F7" s="12">
        <v>123</v>
      </c>
      <c r="G7" s="8">
        <f>(F7-E7)/E7</f>
        <v>1.6528925619834711E-2</v>
      </c>
      <c r="H7">
        <v>144</v>
      </c>
      <c r="I7" s="12">
        <v>123</v>
      </c>
      <c r="J7" s="8">
        <f>(I7-H7)/H7</f>
        <v>-0.14583333333333334</v>
      </c>
      <c r="K7" s="12"/>
      <c r="L7" s="12">
        <v>123</v>
      </c>
      <c r="M7" s="8"/>
      <c r="N7" s="12">
        <v>3401</v>
      </c>
      <c r="O7" s="12"/>
      <c r="P7" s="8"/>
    </row>
    <row r="8" spans="1:16" ht="15" x14ac:dyDescent="0.25">
      <c r="A8" s="23"/>
      <c r="B8" s="24"/>
      <c r="C8" s="25"/>
      <c r="D8" s="6" t="s">
        <v>9</v>
      </c>
      <c r="E8" s="12">
        <v>207</v>
      </c>
      <c r="F8" s="12">
        <v>116</v>
      </c>
      <c r="G8" s="8">
        <f>(F8-E8)/E8</f>
        <v>-0.43961352657004832</v>
      </c>
      <c r="H8">
        <v>255</v>
      </c>
      <c r="I8" s="12">
        <v>116</v>
      </c>
      <c r="J8" s="8">
        <f>(I8-H8)/H8</f>
        <v>-0.54509803921568623</v>
      </c>
      <c r="K8" s="18"/>
      <c r="L8" s="12">
        <v>116</v>
      </c>
      <c r="M8" s="8"/>
      <c r="N8" s="12">
        <v>6569</v>
      </c>
      <c r="O8" s="12"/>
      <c r="P8" s="8"/>
    </row>
    <row r="9" spans="1:16" ht="15" x14ac:dyDescent="0.25">
      <c r="A9" s="23"/>
      <c r="B9" s="24"/>
      <c r="C9" s="25"/>
      <c r="D9" s="9" t="s">
        <v>15</v>
      </c>
      <c r="E9" s="10">
        <f>SUM(E7+E8)</f>
        <v>328</v>
      </c>
      <c r="F9" s="10">
        <f>SUM(F7+F8)</f>
        <v>239</v>
      </c>
      <c r="G9" s="10"/>
      <c r="H9" s="10">
        <f>SUM(H7+H8)</f>
        <v>399</v>
      </c>
      <c r="I9" s="10">
        <f>SUM(I7+I8)</f>
        <v>239</v>
      </c>
      <c r="J9" s="11"/>
      <c r="K9" s="10">
        <f>SUM(K7,K8)</f>
        <v>0</v>
      </c>
      <c r="L9" s="10">
        <f>SUM(L7,L8)</f>
        <v>239</v>
      </c>
      <c r="M9" s="11"/>
      <c r="N9" s="10">
        <v>9970</v>
      </c>
      <c r="O9" s="10"/>
      <c r="P9" s="11"/>
    </row>
    <row r="10" spans="1:16" ht="15" x14ac:dyDescent="0.25">
      <c r="A10" s="23" t="s">
        <v>16</v>
      </c>
      <c r="B10" s="26" t="s">
        <v>17</v>
      </c>
      <c r="C10" s="27" t="s">
        <v>24</v>
      </c>
      <c r="D10" s="6" t="s">
        <v>8</v>
      </c>
      <c r="E10" s="12"/>
      <c r="F10" s="13"/>
      <c r="G10" s="8"/>
      <c r="H10" s="13"/>
      <c r="I10" s="13"/>
      <c r="J10" s="8"/>
      <c r="K10" s="14"/>
      <c r="L10" s="15"/>
      <c r="M10" s="8"/>
      <c r="N10" s="13">
        <v>7445</v>
      </c>
      <c r="O10" s="13"/>
      <c r="P10" s="8"/>
    </row>
    <row r="11" spans="1:16" ht="15" x14ac:dyDescent="0.25">
      <c r="A11" s="23"/>
      <c r="B11" s="26"/>
      <c r="C11" s="27"/>
      <c r="D11" s="6" t="s">
        <v>9</v>
      </c>
      <c r="E11" s="12"/>
      <c r="F11" s="13"/>
      <c r="G11" s="8"/>
      <c r="H11" s="13"/>
      <c r="I11" s="13"/>
      <c r="J11" s="8"/>
      <c r="K11" s="14"/>
      <c r="L11" s="15"/>
      <c r="M11" s="8"/>
      <c r="N11" s="13">
        <v>4818</v>
      </c>
      <c r="O11" s="13"/>
      <c r="P11" s="8"/>
    </row>
    <row r="12" spans="1:16" ht="15" x14ac:dyDescent="0.25">
      <c r="A12" s="23"/>
      <c r="B12" s="26"/>
      <c r="C12" s="27"/>
      <c r="D12" s="9" t="s">
        <v>28</v>
      </c>
      <c r="E12" s="10"/>
      <c r="F12" s="10">
        <f>SUM(F10+F11)</f>
        <v>0</v>
      </c>
      <c r="G12" s="11"/>
      <c r="H12" s="10">
        <f>SUM(H10+H11)</f>
        <v>0</v>
      </c>
      <c r="I12" s="10">
        <f>SUM(I10+I11)</f>
        <v>0</v>
      </c>
      <c r="J12" s="11"/>
      <c r="K12" s="10"/>
      <c r="L12" s="10">
        <f>SUM(L10+L11)</f>
        <v>0</v>
      </c>
      <c r="M12" s="11"/>
      <c r="N12" s="16">
        <v>12263</v>
      </c>
      <c r="O12" s="16"/>
      <c r="P12" s="11"/>
    </row>
    <row r="13" spans="1:16" ht="15" x14ac:dyDescent="0.25">
      <c r="A13" s="23" t="s">
        <v>19</v>
      </c>
      <c r="B13" s="24" t="s">
        <v>20</v>
      </c>
      <c r="C13" s="28" t="s">
        <v>18</v>
      </c>
      <c r="D13" s="6" t="s">
        <v>8</v>
      </c>
      <c r="E13" s="7"/>
      <c r="F13" s="7"/>
      <c r="G13" s="8"/>
      <c r="H13" s="7"/>
      <c r="I13" s="7"/>
      <c r="J13" s="8"/>
      <c r="K13" s="7"/>
      <c r="L13" s="7"/>
      <c r="M13" s="8"/>
      <c r="N13" s="7">
        <v>590</v>
      </c>
      <c r="O13" s="7"/>
      <c r="P13" s="8"/>
    </row>
    <row r="14" spans="1:16" ht="15" x14ac:dyDescent="0.25">
      <c r="A14" s="23"/>
      <c r="B14" s="24"/>
      <c r="C14" s="29"/>
      <c r="D14" s="6" t="s">
        <v>9</v>
      </c>
      <c r="E14" s="7"/>
      <c r="F14" s="7"/>
      <c r="G14" s="8"/>
      <c r="H14" s="7"/>
      <c r="I14" s="7"/>
      <c r="J14" s="8"/>
      <c r="K14" s="7"/>
      <c r="L14" s="7"/>
      <c r="M14" s="8"/>
      <c r="N14" s="7">
        <v>932</v>
      </c>
      <c r="O14" s="7"/>
      <c r="P14" s="8"/>
    </row>
    <row r="15" spans="1:16" ht="15" x14ac:dyDescent="0.25">
      <c r="A15" s="23"/>
      <c r="B15" s="24"/>
      <c r="C15" s="30"/>
      <c r="D15" s="9" t="s">
        <v>10</v>
      </c>
      <c r="E15" s="10">
        <f>SUM(E13,E14)</f>
        <v>0</v>
      </c>
      <c r="F15" s="10">
        <f>SUM(F13,F14)</f>
        <v>0</v>
      </c>
      <c r="G15" s="11"/>
      <c r="H15" s="10">
        <f>SUM(H13,H14)</f>
        <v>0</v>
      </c>
      <c r="I15" s="10">
        <f>SUM(I13,I14)</f>
        <v>0</v>
      </c>
      <c r="J15" s="11"/>
      <c r="K15" s="10"/>
      <c r="L15" s="10">
        <f>SUM(L13,L14)</f>
        <v>0</v>
      </c>
      <c r="M15" s="11"/>
      <c r="N15" s="10"/>
      <c r="O15" s="10"/>
      <c r="P15" s="11"/>
    </row>
    <row r="16" spans="1:16" ht="15" x14ac:dyDescent="0.25">
      <c r="A16" s="23" t="s">
        <v>21</v>
      </c>
      <c r="B16" s="24" t="s">
        <v>22</v>
      </c>
      <c r="C16" s="25" t="s">
        <v>18</v>
      </c>
      <c r="D16" s="6" t="s">
        <v>8</v>
      </c>
      <c r="E16" s="7">
        <v>22</v>
      </c>
      <c r="F16" s="7">
        <v>12</v>
      </c>
      <c r="G16" s="8">
        <f>(F16-E16)/E16</f>
        <v>-0.45454545454545453</v>
      </c>
      <c r="H16" s="7">
        <v>13</v>
      </c>
      <c r="I16" s="7">
        <v>12</v>
      </c>
      <c r="J16" s="8">
        <f>(I16-H16)/H16</f>
        <v>-7.6923076923076927E-2</v>
      </c>
      <c r="K16" s="7"/>
      <c r="L16" s="7">
        <v>12</v>
      </c>
      <c r="M16" s="8"/>
      <c r="N16" s="7">
        <v>208</v>
      </c>
      <c r="O16" s="7"/>
      <c r="P16" s="8"/>
    </row>
    <row r="17" spans="1:16" ht="15" x14ac:dyDescent="0.25">
      <c r="A17" s="23"/>
      <c r="B17" s="24"/>
      <c r="C17" s="25"/>
      <c r="D17" s="6" t="s">
        <v>9</v>
      </c>
      <c r="E17" s="7">
        <v>14</v>
      </c>
      <c r="F17" s="7">
        <v>16</v>
      </c>
      <c r="G17" s="8">
        <f>(F17-E17)/E17</f>
        <v>0.14285714285714285</v>
      </c>
      <c r="H17" s="7">
        <v>35</v>
      </c>
      <c r="I17" s="7">
        <v>16</v>
      </c>
      <c r="J17" s="8">
        <f>(I17-H17)/H17</f>
        <v>-0.54285714285714282</v>
      </c>
      <c r="K17" s="7"/>
      <c r="L17" s="7">
        <v>16</v>
      </c>
      <c r="M17" s="8"/>
      <c r="N17" s="7">
        <v>558</v>
      </c>
      <c r="O17" s="7"/>
      <c r="P17" s="8"/>
    </row>
    <row r="18" spans="1:16" ht="15" x14ac:dyDescent="0.25">
      <c r="A18" s="23"/>
      <c r="B18" s="24"/>
      <c r="C18" s="25"/>
      <c r="D18" s="9" t="s">
        <v>10</v>
      </c>
      <c r="E18" s="10">
        <f>SUM(E16,E17)</f>
        <v>36</v>
      </c>
      <c r="F18" s="10">
        <f>SUM(F16,F17)</f>
        <v>28</v>
      </c>
      <c r="G18" s="11"/>
      <c r="H18" s="10">
        <f>SUM(H16,H17)</f>
        <v>48</v>
      </c>
      <c r="I18" s="10">
        <f>SUM(I16,I17)</f>
        <v>28</v>
      </c>
      <c r="J18" s="11"/>
      <c r="K18" s="10"/>
      <c r="L18" s="10">
        <f>SUM(L16,L17)</f>
        <v>28</v>
      </c>
      <c r="M18" s="11"/>
      <c r="N18" s="10">
        <v>766</v>
      </c>
      <c r="O18" s="10"/>
      <c r="P18" s="11"/>
    </row>
    <row r="19" spans="1:16" ht="15" x14ac:dyDescent="0.25"/>
  </sheetData>
  <mergeCells count="21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6:A18"/>
    <mergeCell ref="B16:B18"/>
    <mergeCell ref="C16:C18"/>
    <mergeCell ref="A10:A12"/>
    <mergeCell ref="B10:B12"/>
    <mergeCell ref="C10:C12"/>
    <mergeCell ref="A13:A15"/>
    <mergeCell ref="B13:B15"/>
    <mergeCell ref="C13:C15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R5" sqref="R5"/>
    </sheetView>
  </sheetViews>
  <sheetFormatPr defaultRowHeight="15" x14ac:dyDescent="0.25"/>
  <cols>
    <col min="1" max="1" width="20.7109375" customWidth="1"/>
    <col min="2" max="2" width="19" customWidth="1"/>
    <col min="3" max="3" width="4.28515625" customWidth="1"/>
    <col min="4" max="4" width="11" bestFit="1" customWidth="1"/>
  </cols>
  <sheetData>
    <row r="1" spans="1:16" ht="57" customHeight="1" x14ac:dyDescent="0.25">
      <c r="A1" s="19" t="s">
        <v>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75.75" customHeight="1" x14ac:dyDescent="0.25">
      <c r="A2" s="21" t="s">
        <v>23</v>
      </c>
      <c r="B2" s="21"/>
      <c r="C2" s="21"/>
      <c r="D2" s="21"/>
      <c r="E2" s="22" t="s">
        <v>25</v>
      </c>
      <c r="F2" s="22"/>
      <c r="G2" s="22"/>
      <c r="H2" s="22" t="s">
        <v>0</v>
      </c>
      <c r="I2" s="22"/>
      <c r="J2" s="22"/>
      <c r="K2" s="22" t="s">
        <v>1</v>
      </c>
      <c r="L2" s="22"/>
      <c r="M2" s="22"/>
      <c r="N2" s="22" t="s">
        <v>26</v>
      </c>
      <c r="O2" s="22"/>
      <c r="P2" s="22"/>
    </row>
    <row r="3" spans="1:16" x14ac:dyDescent="0.25">
      <c r="A3" s="1" t="s">
        <v>2</v>
      </c>
      <c r="B3" s="2" t="s">
        <v>3</v>
      </c>
      <c r="C3" s="3" t="s">
        <v>4</v>
      </c>
      <c r="D3" s="3" t="s">
        <v>5</v>
      </c>
      <c r="E3" s="4" t="s">
        <v>34</v>
      </c>
      <c r="F3" s="4" t="s">
        <v>35</v>
      </c>
      <c r="G3" s="5" t="s">
        <v>6</v>
      </c>
      <c r="H3" s="4" t="s">
        <v>36</v>
      </c>
      <c r="I3" s="4" t="s">
        <v>35</v>
      </c>
      <c r="J3" s="5" t="s">
        <v>6</v>
      </c>
      <c r="K3" s="4" t="s">
        <v>37</v>
      </c>
      <c r="L3" s="4" t="s">
        <v>35</v>
      </c>
      <c r="M3" s="5" t="s">
        <v>6</v>
      </c>
      <c r="N3" s="17">
        <v>43525</v>
      </c>
      <c r="O3" s="17">
        <v>43891</v>
      </c>
      <c r="P3" s="5" t="s">
        <v>6</v>
      </c>
    </row>
    <row r="4" spans="1:16" x14ac:dyDescent="0.25">
      <c r="A4" s="23" t="s">
        <v>11</v>
      </c>
      <c r="B4" s="24" t="s">
        <v>12</v>
      </c>
      <c r="C4" s="25" t="s">
        <v>7</v>
      </c>
      <c r="D4" s="6" t="s">
        <v>8</v>
      </c>
      <c r="E4" s="7">
        <v>126</v>
      </c>
      <c r="F4" s="7">
        <v>86</v>
      </c>
      <c r="G4" s="8">
        <f>(F4-E4)/E4</f>
        <v>-0.31746031746031744</v>
      </c>
      <c r="H4" s="7"/>
      <c r="I4" s="7">
        <v>86</v>
      </c>
      <c r="J4" s="8"/>
      <c r="K4" s="7"/>
      <c r="L4" s="7">
        <v>86</v>
      </c>
      <c r="M4" s="8"/>
      <c r="N4" s="7"/>
      <c r="O4" s="7"/>
      <c r="P4" s="8"/>
    </row>
    <row r="5" spans="1:16" x14ac:dyDescent="0.25">
      <c r="A5" s="23"/>
      <c r="B5" s="24"/>
      <c r="C5" s="25"/>
      <c r="D5" s="6" t="s">
        <v>9</v>
      </c>
      <c r="E5" s="7">
        <v>230</v>
      </c>
      <c r="F5" s="7">
        <v>43</v>
      </c>
      <c r="G5" s="8">
        <f>(F5-E5)/E5</f>
        <v>-0.81304347826086953</v>
      </c>
      <c r="H5" s="7"/>
      <c r="I5" s="7">
        <v>43</v>
      </c>
      <c r="J5" s="8"/>
      <c r="K5" s="7"/>
      <c r="L5" s="7">
        <v>43</v>
      </c>
      <c r="M5" s="8"/>
      <c r="N5" s="7"/>
      <c r="O5" s="7"/>
      <c r="P5" s="8"/>
    </row>
    <row r="6" spans="1:16" x14ac:dyDescent="0.25">
      <c r="A6" s="23"/>
      <c r="B6" s="24"/>
      <c r="C6" s="25"/>
      <c r="D6" s="9" t="s">
        <v>10</v>
      </c>
      <c r="E6" s="10">
        <f>SUM(E4,E5)</f>
        <v>356</v>
      </c>
      <c r="F6" s="10">
        <f>SUM(F4,F5)</f>
        <v>129</v>
      </c>
      <c r="G6" s="11"/>
      <c r="H6" s="10"/>
      <c r="I6" s="10">
        <f>SUM(I4,I5)</f>
        <v>129</v>
      </c>
      <c r="J6" s="11"/>
      <c r="K6" s="10"/>
      <c r="L6" s="10">
        <f>SUM(L4,L5)</f>
        <v>129</v>
      </c>
      <c r="M6" s="11"/>
      <c r="N6" s="10"/>
      <c r="O6" s="10"/>
      <c r="P6" s="11"/>
    </row>
    <row r="7" spans="1:16" x14ac:dyDescent="0.25">
      <c r="A7" s="23" t="s">
        <v>13</v>
      </c>
      <c r="B7" s="24" t="s">
        <v>14</v>
      </c>
      <c r="C7" s="25" t="s">
        <v>7</v>
      </c>
      <c r="D7" s="6" t="s">
        <v>8</v>
      </c>
      <c r="E7" s="12">
        <v>147</v>
      </c>
      <c r="F7" s="12">
        <v>57</v>
      </c>
      <c r="G7" s="8">
        <f>(F7-E7)/E7</f>
        <v>-0.61224489795918369</v>
      </c>
      <c r="H7" s="12">
        <v>177</v>
      </c>
      <c r="I7" s="12">
        <v>57</v>
      </c>
      <c r="J7" s="8">
        <f>(I7-H7)/H7</f>
        <v>-0.67796610169491522</v>
      </c>
      <c r="K7" s="12">
        <v>118</v>
      </c>
      <c r="L7" s="12">
        <v>57</v>
      </c>
      <c r="M7" s="8">
        <f>(L7-K7)/K7</f>
        <v>-0.51694915254237284</v>
      </c>
      <c r="N7" s="12">
        <v>3401</v>
      </c>
      <c r="O7" s="12"/>
      <c r="P7" s="8"/>
    </row>
    <row r="8" spans="1:16" x14ac:dyDescent="0.25">
      <c r="A8" s="23"/>
      <c r="B8" s="24"/>
      <c r="C8" s="25"/>
      <c r="D8" s="6" t="s">
        <v>9</v>
      </c>
      <c r="E8" s="12">
        <v>388</v>
      </c>
      <c r="F8" s="12">
        <v>29</v>
      </c>
      <c r="G8" s="8">
        <f>(F8-E8)/E8</f>
        <v>-0.92525773195876293</v>
      </c>
      <c r="H8" s="12">
        <v>400</v>
      </c>
      <c r="I8" s="12">
        <v>29</v>
      </c>
      <c r="J8" s="8">
        <f>(I8-H8)/H8</f>
        <v>-0.92749999999999999</v>
      </c>
      <c r="K8" s="18">
        <v>385</v>
      </c>
      <c r="L8" s="12">
        <v>29</v>
      </c>
      <c r="M8" s="8">
        <f>(L8-K8)/K8</f>
        <v>-0.92467532467532465</v>
      </c>
      <c r="N8" s="12">
        <v>6569</v>
      </c>
      <c r="O8" s="12"/>
      <c r="P8" s="8"/>
    </row>
    <row r="9" spans="1:16" x14ac:dyDescent="0.25">
      <c r="A9" s="23"/>
      <c r="B9" s="24"/>
      <c r="C9" s="25"/>
      <c r="D9" s="9" t="s">
        <v>15</v>
      </c>
      <c r="E9" s="10">
        <f>SUM(E7+E8)</f>
        <v>535</v>
      </c>
      <c r="F9" s="10">
        <f>SUM(F7+F8)</f>
        <v>86</v>
      </c>
      <c r="G9" s="10"/>
      <c r="H9" s="10">
        <f>SUM(H7+H8)</f>
        <v>577</v>
      </c>
      <c r="I9" s="10">
        <f>SUM(I7+I8)</f>
        <v>86</v>
      </c>
      <c r="J9" s="11"/>
      <c r="K9" s="10">
        <v>503</v>
      </c>
      <c r="L9" s="10">
        <v>86</v>
      </c>
      <c r="M9" s="11"/>
      <c r="N9" s="10">
        <v>9970</v>
      </c>
      <c r="O9" s="10"/>
      <c r="P9" s="11"/>
    </row>
    <row r="10" spans="1:16" x14ac:dyDescent="0.25">
      <c r="A10" s="23" t="s">
        <v>16</v>
      </c>
      <c r="B10" s="26" t="s">
        <v>17</v>
      </c>
      <c r="C10" s="27" t="s">
        <v>24</v>
      </c>
      <c r="D10" s="6" t="s">
        <v>8</v>
      </c>
      <c r="E10" s="12">
        <v>339</v>
      </c>
      <c r="F10" s="13">
        <v>193</v>
      </c>
      <c r="G10" s="8">
        <f t="shared" ref="G10:G14" si="0">(F10-E10)/E10</f>
        <v>-0.43067846607669619</v>
      </c>
      <c r="H10" s="13">
        <v>216</v>
      </c>
      <c r="I10" s="13">
        <v>193</v>
      </c>
      <c r="J10" s="8">
        <f>(I10-H10)/H10</f>
        <v>-0.10648148148148148</v>
      </c>
      <c r="K10" s="14">
        <v>490</v>
      </c>
      <c r="L10" s="15">
        <v>193</v>
      </c>
      <c r="M10" s="8">
        <f>(L10-K10)/K10</f>
        <v>-0.60612244897959189</v>
      </c>
      <c r="N10" s="13">
        <v>7445</v>
      </c>
      <c r="O10" s="13"/>
      <c r="P10" s="8"/>
    </row>
    <row r="11" spans="1:16" x14ac:dyDescent="0.25">
      <c r="A11" s="23"/>
      <c r="B11" s="26"/>
      <c r="C11" s="27"/>
      <c r="D11" s="6" t="s">
        <v>9</v>
      </c>
      <c r="E11" s="12">
        <v>199</v>
      </c>
      <c r="F11" s="13">
        <v>145</v>
      </c>
      <c r="G11" s="8">
        <f t="shared" si="0"/>
        <v>-0.271356783919598</v>
      </c>
      <c r="H11" s="13">
        <v>201</v>
      </c>
      <c r="I11" s="13">
        <v>145</v>
      </c>
      <c r="J11" s="8">
        <f>(I11-H11)/H11</f>
        <v>-0.27860696517412936</v>
      </c>
      <c r="K11" s="14">
        <v>270</v>
      </c>
      <c r="L11" s="15">
        <v>145</v>
      </c>
      <c r="M11" s="8">
        <f>(L11-K11)/K11</f>
        <v>-0.46296296296296297</v>
      </c>
      <c r="N11" s="13">
        <v>4818</v>
      </c>
      <c r="O11" s="13"/>
      <c r="P11" s="8"/>
    </row>
    <row r="12" spans="1:16" x14ac:dyDescent="0.25">
      <c r="A12" s="23"/>
      <c r="B12" s="26"/>
      <c r="C12" s="27"/>
      <c r="D12" s="9" t="s">
        <v>28</v>
      </c>
      <c r="E12" s="10">
        <v>538</v>
      </c>
      <c r="F12" s="16">
        <v>338</v>
      </c>
      <c r="G12" s="11"/>
      <c r="H12" s="16">
        <v>417</v>
      </c>
      <c r="I12" s="16">
        <v>338</v>
      </c>
      <c r="J12" s="11"/>
      <c r="K12" s="10">
        <v>760</v>
      </c>
      <c r="L12" s="10">
        <v>338</v>
      </c>
      <c r="M12" s="11"/>
      <c r="N12" s="16">
        <v>12263</v>
      </c>
      <c r="O12" s="16"/>
      <c r="P12" s="11"/>
    </row>
    <row r="13" spans="1:16" x14ac:dyDescent="0.25">
      <c r="A13" s="23" t="s">
        <v>19</v>
      </c>
      <c r="B13" s="24" t="s">
        <v>20</v>
      </c>
      <c r="C13" s="28" t="s">
        <v>18</v>
      </c>
      <c r="D13" s="6" t="s">
        <v>8</v>
      </c>
      <c r="E13" s="7">
        <v>32</v>
      </c>
      <c r="F13" s="7">
        <v>21</v>
      </c>
      <c r="G13" s="8">
        <f t="shared" si="0"/>
        <v>-0.34375</v>
      </c>
      <c r="H13" s="7">
        <v>57</v>
      </c>
      <c r="I13" s="7">
        <v>21</v>
      </c>
      <c r="J13" s="8">
        <f>(I13-H13)/H13</f>
        <v>-0.63157894736842102</v>
      </c>
      <c r="K13" s="7"/>
      <c r="L13" s="7">
        <v>21</v>
      </c>
      <c r="M13" s="8"/>
      <c r="N13" s="7">
        <v>590</v>
      </c>
      <c r="O13" s="7"/>
      <c r="P13" s="8"/>
    </row>
    <row r="14" spans="1:16" x14ac:dyDescent="0.25">
      <c r="A14" s="23"/>
      <c r="B14" s="24"/>
      <c r="C14" s="29"/>
      <c r="D14" s="6" t="s">
        <v>9</v>
      </c>
      <c r="E14" s="7">
        <v>94</v>
      </c>
      <c r="F14" s="7">
        <v>93</v>
      </c>
      <c r="G14" s="8">
        <f t="shared" si="0"/>
        <v>-1.0638297872340425E-2</v>
      </c>
      <c r="H14" s="7">
        <v>86</v>
      </c>
      <c r="I14" s="7">
        <v>93</v>
      </c>
      <c r="J14" s="8">
        <f>(I14-H14)/H14</f>
        <v>8.1395348837209308E-2</v>
      </c>
      <c r="K14" s="7"/>
      <c r="L14" s="7">
        <v>93</v>
      </c>
      <c r="M14" s="8"/>
      <c r="N14" s="7">
        <v>932</v>
      </c>
      <c r="O14" s="7"/>
      <c r="P14" s="8"/>
    </row>
    <row r="15" spans="1:16" x14ac:dyDescent="0.25">
      <c r="A15" s="23"/>
      <c r="B15" s="24"/>
      <c r="C15" s="30"/>
      <c r="D15" s="9" t="s">
        <v>10</v>
      </c>
      <c r="E15" s="10">
        <f>SUM(E13,E14)</f>
        <v>126</v>
      </c>
      <c r="F15" s="10">
        <f>SUM(F13,F14)</f>
        <v>114</v>
      </c>
      <c r="G15" s="11"/>
      <c r="H15" s="10">
        <f>SUM(H13,H14)</f>
        <v>143</v>
      </c>
      <c r="I15" s="10">
        <f>SUM(I13,I14)</f>
        <v>114</v>
      </c>
      <c r="J15" s="11"/>
      <c r="K15" s="10"/>
      <c r="L15" s="10">
        <f>SUM(L13,L14)</f>
        <v>114</v>
      </c>
      <c r="M15" s="11"/>
      <c r="N15" s="10"/>
      <c r="O15" s="10"/>
      <c r="P15" s="11"/>
    </row>
    <row r="16" spans="1:16" x14ac:dyDescent="0.25">
      <c r="A16" s="23" t="s">
        <v>21</v>
      </c>
      <c r="B16" s="24" t="s">
        <v>22</v>
      </c>
      <c r="C16" s="25" t="s">
        <v>18</v>
      </c>
      <c r="D16" s="6" t="s">
        <v>8</v>
      </c>
      <c r="E16" s="7">
        <v>8</v>
      </c>
      <c r="F16" s="7">
        <v>8</v>
      </c>
      <c r="G16" s="8">
        <f>(F16-E16)/E16</f>
        <v>0</v>
      </c>
      <c r="H16" s="7">
        <v>12</v>
      </c>
      <c r="I16" s="7">
        <v>8</v>
      </c>
      <c r="J16" s="8">
        <f>(I16-H16)/H16</f>
        <v>-0.33333333333333331</v>
      </c>
      <c r="K16" s="7"/>
      <c r="L16" s="7">
        <v>8</v>
      </c>
      <c r="M16" s="8"/>
      <c r="N16" s="7">
        <v>208</v>
      </c>
      <c r="O16" s="7"/>
      <c r="P16" s="8"/>
    </row>
    <row r="17" spans="1:16" x14ac:dyDescent="0.25">
      <c r="A17" s="23"/>
      <c r="B17" s="24"/>
      <c r="C17" s="25"/>
      <c r="D17" s="6" t="s">
        <v>9</v>
      </c>
      <c r="E17" s="7">
        <v>50</v>
      </c>
      <c r="F17" s="7">
        <v>31</v>
      </c>
      <c r="G17" s="8">
        <f>(F17-E17)/E17</f>
        <v>-0.38</v>
      </c>
      <c r="H17" s="7">
        <v>44</v>
      </c>
      <c r="I17" s="7">
        <v>31</v>
      </c>
      <c r="J17" s="8">
        <f>(I17-H17)/H17</f>
        <v>-0.29545454545454547</v>
      </c>
      <c r="K17" s="7"/>
      <c r="L17" s="7">
        <v>31</v>
      </c>
      <c r="M17" s="8"/>
      <c r="N17" s="7">
        <v>558</v>
      </c>
      <c r="O17" s="7"/>
      <c r="P17" s="8"/>
    </row>
    <row r="18" spans="1:16" x14ac:dyDescent="0.25">
      <c r="A18" s="23"/>
      <c r="B18" s="24"/>
      <c r="C18" s="25"/>
      <c r="D18" s="9" t="s">
        <v>10</v>
      </c>
      <c r="E18" s="10">
        <v>58</v>
      </c>
      <c r="F18" s="10">
        <v>39</v>
      </c>
      <c r="G18" s="11"/>
      <c r="H18" s="10">
        <v>56</v>
      </c>
      <c r="I18" s="10">
        <v>39</v>
      </c>
      <c r="J18" s="11"/>
      <c r="K18" s="10"/>
      <c r="L18" s="10">
        <v>39</v>
      </c>
      <c r="M18" s="11"/>
      <c r="N18" s="10">
        <v>766</v>
      </c>
      <c r="O18" s="10"/>
      <c r="P18" s="11"/>
    </row>
  </sheetData>
  <mergeCells count="21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6:A18"/>
    <mergeCell ref="B16:B18"/>
    <mergeCell ref="C16:C18"/>
    <mergeCell ref="A10:A12"/>
    <mergeCell ref="B10:B12"/>
    <mergeCell ref="C10:C12"/>
    <mergeCell ref="A13:A15"/>
    <mergeCell ref="B13:B15"/>
    <mergeCell ref="C13:C15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L6" sqref="L6"/>
    </sheetView>
  </sheetViews>
  <sheetFormatPr defaultRowHeight="15" x14ac:dyDescent="0.25"/>
  <cols>
    <col min="1" max="1" width="21.140625" customWidth="1"/>
    <col min="2" max="2" width="19" customWidth="1"/>
    <col min="3" max="3" width="4.140625" customWidth="1"/>
    <col min="4" max="4" width="11" bestFit="1" customWidth="1"/>
  </cols>
  <sheetData>
    <row r="1" spans="1:16" ht="55.5" customHeight="1" x14ac:dyDescent="0.25">
      <c r="A1" s="19" t="s">
        <v>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74.25" customHeight="1" x14ac:dyDescent="0.25">
      <c r="A2" s="21" t="s">
        <v>23</v>
      </c>
      <c r="B2" s="21"/>
      <c r="C2" s="21"/>
      <c r="D2" s="21"/>
      <c r="E2" s="22" t="s">
        <v>25</v>
      </c>
      <c r="F2" s="22"/>
      <c r="G2" s="22"/>
      <c r="H2" s="22" t="s">
        <v>0</v>
      </c>
      <c r="I2" s="22"/>
      <c r="J2" s="22"/>
      <c r="K2" s="22" t="s">
        <v>1</v>
      </c>
      <c r="L2" s="22"/>
      <c r="M2" s="22"/>
      <c r="N2" s="22" t="s">
        <v>26</v>
      </c>
      <c r="O2" s="22"/>
      <c r="P2" s="22"/>
    </row>
    <row r="3" spans="1:16" x14ac:dyDescent="0.25">
      <c r="A3" s="1" t="s">
        <v>2</v>
      </c>
      <c r="B3" s="2" t="s">
        <v>3</v>
      </c>
      <c r="C3" s="3" t="s">
        <v>4</v>
      </c>
      <c r="D3" s="3" t="s">
        <v>5</v>
      </c>
      <c r="E3" s="4" t="s">
        <v>38</v>
      </c>
      <c r="F3" s="4" t="s">
        <v>39</v>
      </c>
      <c r="G3" s="5" t="s">
        <v>6</v>
      </c>
      <c r="H3" s="4" t="s">
        <v>40</v>
      </c>
      <c r="I3" s="4" t="s">
        <v>39</v>
      </c>
      <c r="J3" s="5" t="s">
        <v>6</v>
      </c>
      <c r="K3" s="4" t="s">
        <v>41</v>
      </c>
      <c r="L3" s="4" t="s">
        <v>39</v>
      </c>
      <c r="M3" s="5" t="s">
        <v>6</v>
      </c>
      <c r="N3" s="17">
        <v>43525</v>
      </c>
      <c r="O3" s="17">
        <v>43891</v>
      </c>
      <c r="P3" s="5" t="s">
        <v>6</v>
      </c>
    </row>
    <row r="4" spans="1:16" x14ac:dyDescent="0.25">
      <c r="A4" s="23" t="s">
        <v>11</v>
      </c>
      <c r="B4" s="24" t="s">
        <v>12</v>
      </c>
      <c r="C4" s="25" t="s">
        <v>7</v>
      </c>
      <c r="D4" s="6" t="s">
        <v>8</v>
      </c>
      <c r="E4" s="7">
        <v>114</v>
      </c>
      <c r="F4" s="7">
        <v>43</v>
      </c>
      <c r="G4" s="8">
        <f>(F4-E4)/E4</f>
        <v>-0.6228070175438597</v>
      </c>
      <c r="H4" s="7"/>
      <c r="I4" s="7">
        <v>43</v>
      </c>
      <c r="J4" s="8"/>
      <c r="K4" s="7"/>
      <c r="L4" s="7">
        <v>43</v>
      </c>
      <c r="M4" s="8"/>
      <c r="N4" s="7"/>
      <c r="O4" s="7"/>
      <c r="P4" s="8"/>
    </row>
    <row r="5" spans="1:16" x14ac:dyDescent="0.25">
      <c r="A5" s="23"/>
      <c r="B5" s="24"/>
      <c r="C5" s="25"/>
      <c r="D5" s="6" t="s">
        <v>9</v>
      </c>
      <c r="E5" s="7">
        <v>88</v>
      </c>
      <c r="F5" s="7">
        <v>73</v>
      </c>
      <c r="G5" s="8">
        <f>(F5-E5)/E5</f>
        <v>-0.17045454545454544</v>
      </c>
      <c r="H5" s="7"/>
      <c r="I5" s="7">
        <v>73</v>
      </c>
      <c r="J5" s="8"/>
      <c r="K5" s="7"/>
      <c r="L5" s="7">
        <v>73</v>
      </c>
      <c r="M5" s="8"/>
      <c r="N5" s="7"/>
      <c r="O5" s="7"/>
      <c r="P5" s="8"/>
    </row>
    <row r="6" spans="1:16" x14ac:dyDescent="0.25">
      <c r="A6" s="23"/>
      <c r="B6" s="24"/>
      <c r="C6" s="25"/>
      <c r="D6" s="9" t="s">
        <v>10</v>
      </c>
      <c r="E6" s="10">
        <f>SUM(E4,E5)</f>
        <v>202</v>
      </c>
      <c r="F6" s="10">
        <f>SUM(F4,F5)</f>
        <v>116</v>
      </c>
      <c r="G6" s="11"/>
      <c r="H6" s="10"/>
      <c r="I6" s="10">
        <f>SUM(I4,I5)</f>
        <v>116</v>
      </c>
      <c r="J6" s="11"/>
      <c r="K6" s="10"/>
      <c r="L6" s="10">
        <f>SUM(L4,L5)</f>
        <v>116</v>
      </c>
      <c r="M6" s="11"/>
      <c r="N6" s="10"/>
      <c r="O6" s="10"/>
      <c r="P6" s="11"/>
    </row>
    <row r="7" spans="1:16" x14ac:dyDescent="0.25">
      <c r="A7" s="23" t="s">
        <v>13</v>
      </c>
      <c r="B7" s="24" t="s">
        <v>14</v>
      </c>
      <c r="C7" s="25" t="s">
        <v>7</v>
      </c>
      <c r="D7" s="6" t="s">
        <v>8</v>
      </c>
      <c r="E7" s="12">
        <v>73</v>
      </c>
      <c r="F7" s="12">
        <v>33</v>
      </c>
      <c r="G7" s="8">
        <f>(F7-E7)/E7</f>
        <v>-0.54794520547945202</v>
      </c>
      <c r="H7" s="12">
        <v>127</v>
      </c>
      <c r="I7" s="12">
        <v>33</v>
      </c>
      <c r="J7" s="8">
        <f>(I7-H7)/H7</f>
        <v>-0.74015748031496065</v>
      </c>
      <c r="K7" s="12">
        <v>132</v>
      </c>
      <c r="L7" s="12">
        <v>33</v>
      </c>
      <c r="M7" s="8">
        <f>(L7-K7)/K7</f>
        <v>-0.75</v>
      </c>
      <c r="N7" s="12"/>
      <c r="O7" s="12"/>
      <c r="P7" s="8"/>
    </row>
    <row r="8" spans="1:16" x14ac:dyDescent="0.25">
      <c r="A8" s="23"/>
      <c r="B8" s="24"/>
      <c r="C8" s="25"/>
      <c r="D8" s="6" t="s">
        <v>9</v>
      </c>
      <c r="E8" s="12">
        <v>339</v>
      </c>
      <c r="F8" s="12">
        <v>62</v>
      </c>
      <c r="G8" s="8">
        <f>(F8-E8)/E8</f>
        <v>-0.81710914454277284</v>
      </c>
      <c r="H8" s="12">
        <v>353</v>
      </c>
      <c r="I8" s="12">
        <v>62</v>
      </c>
      <c r="J8" s="8">
        <f>(I8-H8)/H8</f>
        <v>-0.82436260623229463</v>
      </c>
      <c r="K8" s="18">
        <v>366</v>
      </c>
      <c r="L8" s="12">
        <v>62</v>
      </c>
      <c r="M8" s="8">
        <f>(L8-K8)/K8</f>
        <v>-0.8306010928961749</v>
      </c>
      <c r="N8" s="12"/>
      <c r="O8" s="12"/>
      <c r="P8" s="8"/>
    </row>
    <row r="9" spans="1:16" x14ac:dyDescent="0.25">
      <c r="A9" s="23"/>
      <c r="B9" s="24"/>
      <c r="C9" s="25"/>
      <c r="D9" s="9" t="s">
        <v>15</v>
      </c>
      <c r="E9" s="10">
        <f>SUM(E7+E8)</f>
        <v>412</v>
      </c>
      <c r="F9" s="10">
        <f>SUM(F7+F8)</f>
        <v>95</v>
      </c>
      <c r="G9" s="11"/>
      <c r="H9" s="10">
        <f>SUM(H7+H8)</f>
        <v>480</v>
      </c>
      <c r="I9" s="10">
        <f>SUM(I7+I8)</f>
        <v>95</v>
      </c>
      <c r="J9" s="11"/>
      <c r="K9" s="10">
        <f>SUM(K7,K8)</f>
        <v>498</v>
      </c>
      <c r="L9" s="10">
        <f>SUM(L7+L8)</f>
        <v>95</v>
      </c>
      <c r="M9" s="10"/>
      <c r="N9" s="10"/>
      <c r="O9" s="10"/>
      <c r="P9" s="11"/>
    </row>
    <row r="10" spans="1:16" x14ac:dyDescent="0.25">
      <c r="A10" s="23" t="s">
        <v>16</v>
      </c>
      <c r="B10" s="26" t="s">
        <v>17</v>
      </c>
      <c r="C10" s="27" t="s">
        <v>24</v>
      </c>
      <c r="D10" s="6" t="s">
        <v>8</v>
      </c>
      <c r="E10" s="12">
        <v>412</v>
      </c>
      <c r="F10" s="13">
        <v>232</v>
      </c>
      <c r="G10" s="8">
        <f>(F10-E10)/E10</f>
        <v>-0.43689320388349512</v>
      </c>
      <c r="H10" s="13">
        <v>548</v>
      </c>
      <c r="I10" s="13">
        <v>232</v>
      </c>
      <c r="J10" s="8">
        <f>(I10-H10)/H10</f>
        <v>-0.57664233576642332</v>
      </c>
      <c r="K10" s="14">
        <v>160</v>
      </c>
      <c r="L10" s="13">
        <v>232</v>
      </c>
      <c r="M10" s="8">
        <f>(L10-K10)/K10</f>
        <v>0.45</v>
      </c>
      <c r="N10" s="13"/>
      <c r="O10" s="13"/>
      <c r="P10" s="8"/>
    </row>
    <row r="11" spans="1:16" x14ac:dyDescent="0.25">
      <c r="A11" s="23"/>
      <c r="B11" s="26"/>
      <c r="C11" s="27"/>
      <c r="D11" s="6" t="s">
        <v>9</v>
      </c>
      <c r="E11" s="12">
        <v>281</v>
      </c>
      <c r="F11" s="13">
        <v>157</v>
      </c>
      <c r="G11" s="8">
        <f>(F11-E11)/E11</f>
        <v>-0.44128113879003561</v>
      </c>
      <c r="H11" s="13">
        <v>258</v>
      </c>
      <c r="I11" s="13">
        <v>157</v>
      </c>
      <c r="J11" s="8">
        <f>(I11-H11)/H11</f>
        <v>-0.39147286821705424</v>
      </c>
      <c r="K11" s="14">
        <v>212</v>
      </c>
      <c r="L11" s="13">
        <v>157</v>
      </c>
      <c r="M11" s="8">
        <f>(L11-K11)/K11</f>
        <v>-0.25943396226415094</v>
      </c>
      <c r="N11" s="13"/>
      <c r="O11" s="13"/>
      <c r="P11" s="8"/>
    </row>
    <row r="12" spans="1:16" x14ac:dyDescent="0.25">
      <c r="A12" s="23"/>
      <c r="B12" s="26"/>
      <c r="C12" s="27"/>
      <c r="D12" s="9" t="s">
        <v>28</v>
      </c>
      <c r="E12" s="10">
        <f>SUM(E10+E11)</f>
        <v>693</v>
      </c>
      <c r="F12" s="10">
        <f>SUM(F10+F11)</f>
        <v>389</v>
      </c>
      <c r="G12" s="11"/>
      <c r="H12" s="10">
        <f>SUM(H10+H11)</f>
        <v>806</v>
      </c>
      <c r="I12" s="10">
        <f>SUM(I10+I11)</f>
        <v>389</v>
      </c>
      <c r="J12" s="11"/>
      <c r="K12" s="10">
        <f>SUM(K10+K11)</f>
        <v>372</v>
      </c>
      <c r="L12" s="10">
        <f>SUM(L10+L11)</f>
        <v>389</v>
      </c>
      <c r="M12" s="11"/>
      <c r="N12" s="16"/>
      <c r="O12" s="16"/>
      <c r="P12" s="11"/>
    </row>
    <row r="13" spans="1:16" x14ac:dyDescent="0.25">
      <c r="A13" s="23" t="s">
        <v>19</v>
      </c>
      <c r="B13" s="24" t="s">
        <v>20</v>
      </c>
      <c r="C13" s="28" t="s">
        <v>18</v>
      </c>
      <c r="D13" s="6" t="s">
        <v>8</v>
      </c>
      <c r="E13" s="7"/>
      <c r="F13" s="7"/>
      <c r="G13" s="8"/>
      <c r="H13" s="7"/>
      <c r="I13" s="7"/>
      <c r="J13" s="8"/>
      <c r="K13" s="7"/>
      <c r="L13" s="7"/>
      <c r="M13" s="8"/>
      <c r="N13" s="7">
        <v>590</v>
      </c>
      <c r="O13" s="7"/>
      <c r="P13" s="8"/>
    </row>
    <row r="14" spans="1:16" x14ac:dyDescent="0.25">
      <c r="A14" s="23"/>
      <c r="B14" s="24"/>
      <c r="C14" s="29"/>
      <c r="D14" s="6" t="s">
        <v>9</v>
      </c>
      <c r="E14" s="7"/>
      <c r="F14" s="7"/>
      <c r="G14" s="8"/>
      <c r="H14" s="7"/>
      <c r="I14" s="7"/>
      <c r="J14" s="8"/>
      <c r="K14" s="7"/>
      <c r="L14" s="7"/>
      <c r="M14" s="8"/>
      <c r="N14" s="7">
        <v>932</v>
      </c>
      <c r="O14" s="7"/>
      <c r="P14" s="8"/>
    </row>
    <row r="15" spans="1:16" x14ac:dyDescent="0.25">
      <c r="A15" s="23"/>
      <c r="B15" s="24"/>
      <c r="C15" s="30"/>
      <c r="D15" s="9" t="s">
        <v>10</v>
      </c>
      <c r="E15" s="10"/>
      <c r="F15" s="10"/>
      <c r="G15" s="11"/>
      <c r="H15" s="10"/>
      <c r="I15" s="10"/>
      <c r="J15" s="11"/>
      <c r="K15" s="10"/>
      <c r="L15" s="10"/>
      <c r="M15" s="11"/>
      <c r="N15" s="10"/>
      <c r="O15" s="10"/>
      <c r="P15" s="11"/>
    </row>
    <row r="16" spans="1:16" x14ac:dyDescent="0.25">
      <c r="A16" s="23" t="s">
        <v>21</v>
      </c>
      <c r="B16" s="24" t="s">
        <v>22</v>
      </c>
      <c r="C16" s="25" t="s">
        <v>18</v>
      </c>
      <c r="D16" s="6" t="s">
        <v>8</v>
      </c>
      <c r="E16" s="7">
        <v>5</v>
      </c>
      <c r="F16" s="7">
        <v>2</v>
      </c>
      <c r="G16" s="8">
        <f>(F16-E16)/E16</f>
        <v>-0.6</v>
      </c>
      <c r="H16" s="7">
        <v>7</v>
      </c>
      <c r="I16" s="7">
        <v>2</v>
      </c>
      <c r="J16" s="8">
        <f>(I16-H16)/H16</f>
        <v>-0.7142857142857143</v>
      </c>
      <c r="K16" s="7">
        <v>9</v>
      </c>
      <c r="L16" s="7">
        <v>2</v>
      </c>
      <c r="M16" s="8">
        <f>(L16-K16)/K16</f>
        <v>-0.77777777777777779</v>
      </c>
      <c r="N16" s="7">
        <v>208</v>
      </c>
      <c r="O16" s="7"/>
      <c r="P16" s="8"/>
    </row>
    <row r="17" spans="1:16" x14ac:dyDescent="0.25">
      <c r="A17" s="23"/>
      <c r="B17" s="24"/>
      <c r="C17" s="25"/>
      <c r="D17" s="6" t="s">
        <v>9</v>
      </c>
      <c r="E17" s="7">
        <v>21</v>
      </c>
      <c r="F17" s="7">
        <v>16</v>
      </c>
      <c r="G17" s="8">
        <f>(F17-E17)/E17</f>
        <v>-0.23809523809523808</v>
      </c>
      <c r="H17" s="7">
        <v>15</v>
      </c>
      <c r="I17" s="7">
        <v>16</v>
      </c>
      <c r="J17" s="8">
        <f>(I17-H17)/H17</f>
        <v>6.6666666666666666E-2</v>
      </c>
      <c r="K17" s="7">
        <v>15</v>
      </c>
      <c r="L17" s="7">
        <v>16</v>
      </c>
      <c r="M17" s="8">
        <f>(L17-K17)/K17</f>
        <v>6.6666666666666666E-2</v>
      </c>
      <c r="N17" s="7">
        <v>558</v>
      </c>
      <c r="O17" s="7"/>
      <c r="P17" s="8"/>
    </row>
    <row r="18" spans="1:16" x14ac:dyDescent="0.25">
      <c r="A18" s="23"/>
      <c r="B18" s="24"/>
      <c r="C18" s="25"/>
      <c r="D18" s="9" t="s">
        <v>10</v>
      </c>
      <c r="E18" s="10">
        <f>SUM(E16,E17)</f>
        <v>26</v>
      </c>
      <c r="F18" s="10">
        <f>SUM(F16,F17)</f>
        <v>18</v>
      </c>
      <c r="G18" s="11"/>
      <c r="H18" s="10">
        <f>SUM(H16,H17)</f>
        <v>22</v>
      </c>
      <c r="I18" s="10">
        <f>SUM(I16,I17)</f>
        <v>18</v>
      </c>
      <c r="J18" s="11"/>
      <c r="K18" s="10">
        <f>SUM(K16,K17)</f>
        <v>24</v>
      </c>
      <c r="L18" s="10">
        <f>SUM(L16,L17)</f>
        <v>18</v>
      </c>
      <c r="M18" s="11"/>
      <c r="N18" s="10">
        <v>766</v>
      </c>
      <c r="O18" s="10"/>
      <c r="P18" s="11"/>
    </row>
  </sheetData>
  <mergeCells count="21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6:A18"/>
    <mergeCell ref="B16:B18"/>
    <mergeCell ref="C16:C18"/>
    <mergeCell ref="A10:A12"/>
    <mergeCell ref="B10:B12"/>
    <mergeCell ref="C10:C12"/>
    <mergeCell ref="A13:A15"/>
    <mergeCell ref="B13:B15"/>
    <mergeCell ref="C13:C15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opLeftCell="A2" zoomScale="90" zoomScaleNormal="90" workbookViewId="0">
      <selection activeCell="L6" sqref="L6"/>
    </sheetView>
  </sheetViews>
  <sheetFormatPr defaultRowHeight="15" x14ac:dyDescent="0.25"/>
  <cols>
    <col min="1" max="1" width="21.7109375" customWidth="1"/>
    <col min="2" max="2" width="19.7109375" customWidth="1"/>
    <col min="3" max="3" width="5.5703125" customWidth="1"/>
    <col min="4" max="4" width="11" bestFit="1" customWidth="1"/>
  </cols>
  <sheetData>
    <row r="1" spans="1:16" ht="57.75" customHeight="1" x14ac:dyDescent="0.25">
      <c r="A1" s="19" t="s">
        <v>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60.75" customHeight="1" x14ac:dyDescent="0.25">
      <c r="A2" s="21" t="s">
        <v>23</v>
      </c>
      <c r="B2" s="21"/>
      <c r="C2" s="21"/>
      <c r="D2" s="21"/>
      <c r="E2" s="22" t="s">
        <v>25</v>
      </c>
      <c r="F2" s="22"/>
      <c r="G2" s="22"/>
      <c r="H2" s="22" t="s">
        <v>0</v>
      </c>
      <c r="I2" s="22"/>
      <c r="J2" s="22"/>
      <c r="K2" s="22" t="s">
        <v>1</v>
      </c>
      <c r="L2" s="22"/>
      <c r="M2" s="22"/>
      <c r="N2" s="22" t="s">
        <v>26</v>
      </c>
      <c r="O2" s="22"/>
      <c r="P2" s="22"/>
    </row>
    <row r="3" spans="1:16" x14ac:dyDescent="0.25">
      <c r="A3" s="1" t="s">
        <v>2</v>
      </c>
      <c r="B3" s="2" t="s">
        <v>3</v>
      </c>
      <c r="C3" s="3" t="s">
        <v>4</v>
      </c>
      <c r="D3" s="3" t="s">
        <v>5</v>
      </c>
      <c r="E3" s="4" t="s">
        <v>42</v>
      </c>
      <c r="F3" s="4" t="s">
        <v>43</v>
      </c>
      <c r="G3" s="5" t="s">
        <v>6</v>
      </c>
      <c r="H3" s="4" t="s">
        <v>40</v>
      </c>
      <c r="I3" s="4" t="s">
        <v>43</v>
      </c>
      <c r="J3" s="5" t="s">
        <v>6</v>
      </c>
      <c r="K3" s="4" t="s">
        <v>37</v>
      </c>
      <c r="L3" s="4" t="s">
        <v>43</v>
      </c>
      <c r="M3" s="5" t="s">
        <v>6</v>
      </c>
      <c r="N3" s="17">
        <v>43525</v>
      </c>
      <c r="O3" s="17">
        <v>43891</v>
      </c>
      <c r="P3" s="5" t="s">
        <v>6</v>
      </c>
    </row>
    <row r="4" spans="1:16" x14ac:dyDescent="0.25">
      <c r="A4" s="23" t="s">
        <v>11</v>
      </c>
      <c r="B4" s="24" t="s">
        <v>12</v>
      </c>
      <c r="C4" s="25" t="s">
        <v>7</v>
      </c>
      <c r="D4" s="6" t="s">
        <v>8</v>
      </c>
      <c r="E4" s="7">
        <v>98</v>
      </c>
      <c r="F4" s="7">
        <v>28</v>
      </c>
      <c r="G4" s="8">
        <f>(F4-E4)/E4</f>
        <v>-0.7142857142857143</v>
      </c>
      <c r="H4" s="7"/>
      <c r="I4" s="7">
        <v>28</v>
      </c>
      <c r="J4" s="8"/>
      <c r="K4" s="7"/>
      <c r="L4" s="7">
        <v>28</v>
      </c>
      <c r="M4" s="8"/>
      <c r="N4" s="7"/>
      <c r="O4" s="7"/>
      <c r="P4" s="8"/>
    </row>
    <row r="5" spans="1:16" x14ac:dyDescent="0.25">
      <c r="A5" s="23"/>
      <c r="B5" s="24"/>
      <c r="C5" s="25"/>
      <c r="D5" s="6" t="s">
        <v>9</v>
      </c>
      <c r="E5" s="7">
        <v>92</v>
      </c>
      <c r="F5" s="7">
        <v>59</v>
      </c>
      <c r="G5" s="8">
        <f>(F5-E5)/E5</f>
        <v>-0.35869565217391303</v>
      </c>
      <c r="H5" s="7"/>
      <c r="I5" s="7">
        <v>59</v>
      </c>
      <c r="J5" s="8"/>
      <c r="K5" s="7"/>
      <c r="L5" s="7">
        <v>59</v>
      </c>
      <c r="M5" s="8"/>
      <c r="N5" s="7"/>
      <c r="O5" s="7"/>
      <c r="P5" s="8"/>
    </row>
    <row r="6" spans="1:16" x14ac:dyDescent="0.25">
      <c r="A6" s="23"/>
      <c r="B6" s="24"/>
      <c r="C6" s="25"/>
      <c r="D6" s="9" t="s">
        <v>10</v>
      </c>
      <c r="E6" s="10">
        <f>SUM(E4+E5)</f>
        <v>190</v>
      </c>
      <c r="F6" s="10">
        <f>SUM(F4+F5)</f>
        <v>87</v>
      </c>
      <c r="G6" s="11"/>
      <c r="H6" s="10"/>
      <c r="I6" s="10">
        <f>SUM(I4+I5)</f>
        <v>87</v>
      </c>
      <c r="J6" s="11"/>
      <c r="K6" s="10"/>
      <c r="L6" s="10">
        <f>SUM(L4+L5)</f>
        <v>87</v>
      </c>
      <c r="M6" s="11"/>
      <c r="N6" s="10"/>
      <c r="O6" s="10"/>
      <c r="P6" s="11"/>
    </row>
    <row r="7" spans="1:16" x14ac:dyDescent="0.25">
      <c r="A7" s="23" t="s">
        <v>13</v>
      </c>
      <c r="B7" s="24" t="s">
        <v>14</v>
      </c>
      <c r="C7" s="25" t="s">
        <v>7</v>
      </c>
      <c r="D7" s="6" t="s">
        <v>8</v>
      </c>
      <c r="E7" s="12"/>
      <c r="F7" s="12"/>
      <c r="G7" s="8"/>
      <c r="H7" s="12"/>
      <c r="I7" s="12"/>
      <c r="J7" s="8"/>
      <c r="K7" s="12"/>
      <c r="L7" s="12"/>
      <c r="M7" s="8"/>
      <c r="N7" s="12"/>
      <c r="O7" s="12"/>
      <c r="P7" s="8"/>
    </row>
    <row r="8" spans="1:16" x14ac:dyDescent="0.25">
      <c r="A8" s="23"/>
      <c r="B8" s="24"/>
      <c r="C8" s="25"/>
      <c r="D8" s="6" t="s">
        <v>9</v>
      </c>
      <c r="E8" s="12"/>
      <c r="F8" s="12"/>
      <c r="G8" s="8"/>
      <c r="H8" s="12"/>
      <c r="I8" s="12"/>
      <c r="J8" s="8"/>
      <c r="K8" s="18"/>
      <c r="L8" s="12"/>
      <c r="M8" s="8"/>
      <c r="N8" s="12"/>
      <c r="O8" s="12"/>
      <c r="P8" s="8"/>
    </row>
    <row r="9" spans="1:16" x14ac:dyDescent="0.25">
      <c r="A9" s="23"/>
      <c r="B9" s="24"/>
      <c r="C9" s="25"/>
      <c r="D9" s="9" t="s">
        <v>15</v>
      </c>
      <c r="E9" s="10">
        <f>SUM(E7+E8)</f>
        <v>0</v>
      </c>
      <c r="F9" s="10">
        <f>SUM(F7+F8)</f>
        <v>0</v>
      </c>
      <c r="G9" s="11"/>
      <c r="H9" s="10">
        <f>SUM(H7+H8)</f>
        <v>0</v>
      </c>
      <c r="I9" s="10">
        <f>SUM(I7+I8)</f>
        <v>0</v>
      </c>
      <c r="J9" s="11"/>
      <c r="K9" s="10">
        <f>SUM(K7,K8)</f>
        <v>0</v>
      </c>
      <c r="L9" s="10">
        <f>SUM(L7+L8)</f>
        <v>0</v>
      </c>
      <c r="M9" s="10"/>
      <c r="N9" s="10"/>
      <c r="O9" s="10"/>
      <c r="P9" s="11"/>
    </row>
    <row r="10" spans="1:16" x14ac:dyDescent="0.25">
      <c r="A10" s="23" t="s">
        <v>16</v>
      </c>
      <c r="B10" s="26" t="s">
        <v>17</v>
      </c>
      <c r="C10" s="27" t="s">
        <v>24</v>
      </c>
      <c r="D10" s="6" t="s">
        <v>8</v>
      </c>
      <c r="E10" s="12">
        <v>269</v>
      </c>
      <c r="F10" s="13">
        <v>189</v>
      </c>
      <c r="G10" s="8">
        <f>(F10-E10)/E10</f>
        <v>-0.29739776951672864</v>
      </c>
      <c r="H10" s="13"/>
      <c r="I10" s="13"/>
      <c r="J10" s="8"/>
      <c r="K10" s="14"/>
      <c r="L10" s="13"/>
      <c r="M10" s="8"/>
      <c r="N10" s="13"/>
      <c r="O10" s="13"/>
      <c r="P10" s="8"/>
    </row>
    <row r="11" spans="1:16" x14ac:dyDescent="0.25">
      <c r="A11" s="23"/>
      <c r="B11" s="26"/>
      <c r="C11" s="27"/>
      <c r="D11" s="6" t="s">
        <v>9</v>
      </c>
      <c r="E11" s="12">
        <v>203</v>
      </c>
      <c r="F11" s="13">
        <v>169</v>
      </c>
      <c r="G11" s="8">
        <f>(F11-E11)/E11</f>
        <v>-0.16748768472906403</v>
      </c>
      <c r="H11" s="13"/>
      <c r="I11" s="13"/>
      <c r="J11" s="8"/>
      <c r="K11" s="14"/>
      <c r="L11" s="13"/>
      <c r="M11" s="8"/>
      <c r="N11" s="13"/>
      <c r="O11" s="13"/>
      <c r="P11" s="8"/>
    </row>
    <row r="12" spans="1:16" x14ac:dyDescent="0.25">
      <c r="A12" s="23"/>
      <c r="B12" s="26"/>
      <c r="C12" s="27"/>
      <c r="D12" s="9" t="s">
        <v>28</v>
      </c>
      <c r="E12" s="10">
        <f>SUM(E10+E11)</f>
        <v>472</v>
      </c>
      <c r="F12" s="10">
        <f>SUM(F10+F11)</f>
        <v>358</v>
      </c>
      <c r="G12" s="11"/>
      <c r="H12" s="10">
        <f>SUM(H10+H11)</f>
        <v>0</v>
      </c>
      <c r="I12" s="10">
        <f>SUM(I10+I11)</f>
        <v>0</v>
      </c>
      <c r="J12" s="11"/>
      <c r="K12" s="10">
        <f>SUM(K10+K11)</f>
        <v>0</v>
      </c>
      <c r="L12" s="10">
        <f>SUM(L10+L11)</f>
        <v>0</v>
      </c>
      <c r="M12" s="11"/>
      <c r="N12" s="16"/>
      <c r="O12" s="16"/>
      <c r="P12" s="11"/>
    </row>
    <row r="13" spans="1:16" x14ac:dyDescent="0.25">
      <c r="A13" s="23" t="s">
        <v>19</v>
      </c>
      <c r="B13" s="24" t="s">
        <v>20</v>
      </c>
      <c r="C13" s="28" t="s">
        <v>18</v>
      </c>
      <c r="D13" s="6" t="s">
        <v>8</v>
      </c>
      <c r="E13" s="7"/>
      <c r="F13" s="7"/>
      <c r="G13" s="8"/>
      <c r="H13" s="7"/>
      <c r="I13" s="7"/>
      <c r="J13" s="8"/>
      <c r="K13" s="7"/>
      <c r="L13" s="7"/>
      <c r="M13" s="8"/>
      <c r="N13" s="7">
        <v>590</v>
      </c>
      <c r="O13" s="7"/>
      <c r="P13" s="8"/>
    </row>
    <row r="14" spans="1:16" x14ac:dyDescent="0.25">
      <c r="A14" s="23"/>
      <c r="B14" s="24"/>
      <c r="C14" s="29"/>
      <c r="D14" s="6" t="s">
        <v>9</v>
      </c>
      <c r="E14" s="7"/>
      <c r="F14" s="7"/>
      <c r="G14" s="8"/>
      <c r="H14" s="7"/>
      <c r="I14" s="7"/>
      <c r="J14" s="8"/>
      <c r="K14" s="7"/>
      <c r="L14" s="7"/>
      <c r="M14" s="8"/>
      <c r="N14" s="7">
        <v>932</v>
      </c>
      <c r="O14" s="7"/>
      <c r="P14" s="8"/>
    </row>
    <row r="15" spans="1:16" x14ac:dyDescent="0.25">
      <c r="A15" s="23"/>
      <c r="B15" s="24"/>
      <c r="C15" s="30"/>
      <c r="D15" s="9" t="s">
        <v>10</v>
      </c>
      <c r="E15" s="10"/>
      <c r="F15" s="10"/>
      <c r="G15" s="11"/>
      <c r="H15" s="10"/>
      <c r="I15" s="10"/>
      <c r="J15" s="11"/>
      <c r="K15" s="10"/>
      <c r="L15" s="10"/>
      <c r="M15" s="11"/>
      <c r="N15" s="10"/>
      <c r="O15" s="10"/>
      <c r="P15" s="11"/>
    </row>
    <row r="16" spans="1:16" x14ac:dyDescent="0.25">
      <c r="A16" s="31" t="s">
        <v>21</v>
      </c>
      <c r="B16" s="24" t="s">
        <v>22</v>
      </c>
      <c r="C16" s="25" t="s">
        <v>18</v>
      </c>
      <c r="D16" s="6" t="s">
        <v>8</v>
      </c>
      <c r="E16" s="7"/>
      <c r="F16" s="7"/>
      <c r="G16" s="8"/>
      <c r="H16" s="7"/>
      <c r="I16" s="7"/>
      <c r="J16" s="8"/>
      <c r="K16" s="7"/>
      <c r="L16" s="7"/>
      <c r="M16" s="8"/>
      <c r="N16" s="7">
        <v>208</v>
      </c>
      <c r="O16" s="7"/>
      <c r="P16" s="8"/>
    </row>
    <row r="17" spans="1:16" x14ac:dyDescent="0.25">
      <c r="A17" s="31"/>
      <c r="B17" s="24"/>
      <c r="C17" s="25"/>
      <c r="D17" s="6" t="s">
        <v>9</v>
      </c>
      <c r="E17" s="7"/>
      <c r="F17" s="7"/>
      <c r="G17" s="8"/>
      <c r="H17" s="7"/>
      <c r="I17" s="7"/>
      <c r="J17" s="8"/>
      <c r="K17" s="7"/>
      <c r="L17" s="7"/>
      <c r="M17" s="8"/>
      <c r="N17" s="7">
        <v>558</v>
      </c>
      <c r="O17" s="7"/>
      <c r="P17" s="8"/>
    </row>
    <row r="18" spans="1:16" x14ac:dyDescent="0.25">
      <c r="A18" s="31"/>
      <c r="B18" s="24"/>
      <c r="C18" s="25"/>
      <c r="D18" s="9" t="s">
        <v>10</v>
      </c>
      <c r="E18" s="10">
        <f>SUM(E16,E17)</f>
        <v>0</v>
      </c>
      <c r="F18" s="10">
        <f>SUM(F16,F17)</f>
        <v>0</v>
      </c>
      <c r="G18" s="11"/>
      <c r="H18" s="10">
        <f>SUM(H16,H17)</f>
        <v>0</v>
      </c>
      <c r="I18" s="10">
        <f>SUM(I16,I17)</f>
        <v>0</v>
      </c>
      <c r="J18" s="11"/>
      <c r="K18" s="10">
        <f>SUM(K16,K17)</f>
        <v>0</v>
      </c>
      <c r="L18" s="10">
        <f>SUM(L16,L17)</f>
        <v>0</v>
      </c>
      <c r="M18" s="11"/>
      <c r="N18" s="10">
        <v>766</v>
      </c>
      <c r="O18" s="10"/>
      <c r="P18" s="11"/>
    </row>
  </sheetData>
  <mergeCells count="21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6:A18"/>
    <mergeCell ref="B16:B18"/>
    <mergeCell ref="C16:C18"/>
    <mergeCell ref="A10:A12"/>
    <mergeCell ref="B10:B12"/>
    <mergeCell ref="C10:C12"/>
    <mergeCell ref="A13:A15"/>
    <mergeCell ref="B13:B15"/>
    <mergeCell ref="C13:C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18-03</vt:lpstr>
      <vt:lpstr>19-03</vt:lpstr>
      <vt:lpstr>20-03</vt:lpstr>
      <vt:lpstr>21-03</vt:lpstr>
      <vt:lpstr>23-03</vt:lpstr>
      <vt:lpstr>24-03</vt:lpstr>
      <vt:lpstr>25-03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Internacional - ABTI</dc:creator>
  <cp:lastModifiedBy>Executivo - ABTI</cp:lastModifiedBy>
  <dcterms:created xsi:type="dcterms:W3CDTF">2020-03-24T12:21:03Z</dcterms:created>
  <dcterms:modified xsi:type="dcterms:W3CDTF">2020-03-26T19:08:07Z</dcterms:modified>
</cp:coreProperties>
</file>